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ozpočet a harmonogram" sheetId="1" r:id="rId1"/>
    <sheet name="Komentár k rozpočtu - VYPLNIŤ" sheetId="4" r:id="rId2"/>
  </sheets>
  <definedNames>
    <definedName name="_xlnm.Print_Titles" localSheetId="1">'Komentár k rozpočtu - VYPLNIŤ'!$1:$6</definedName>
    <definedName name="_xlnm.Print_Area" localSheetId="1">'Komentár k rozpočtu - VYPLNIŤ'!$A$1:$I$58</definedName>
    <definedName name="_xlnm.Print_Area" localSheetId="0">'Rozpočet a harmonogram'!$A$1:$G$65</definedName>
  </definedNames>
  <calcPr calcId="125725"/>
</workbook>
</file>

<file path=xl/calcChain.xml><?xml version="1.0" encoding="utf-8"?>
<calcChain xmlns="http://schemas.openxmlformats.org/spreadsheetml/2006/main">
  <c r="G40" i="4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C46" i="1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G13"/>
  <c r="F13"/>
  <c r="E13"/>
  <c r="D1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" i="4"/>
  <c r="C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7"/>
  <c r="F7"/>
  <c r="G10" i="1"/>
  <c r="E10"/>
  <c r="F10"/>
  <c r="D10"/>
  <c r="C9" s="1"/>
  <c r="C15"/>
  <c r="G8" i="4" s="1"/>
  <c r="C16" i="1"/>
  <c r="G9" i="4" s="1"/>
  <c r="C17" i="1"/>
  <c r="G10" i="4" s="1"/>
  <c r="C18" i="1"/>
  <c r="G11" i="4" s="1"/>
  <c r="C19" i="1"/>
  <c r="G12" i="4" s="1"/>
  <c r="C20" i="1"/>
  <c r="G13" i="4" s="1"/>
  <c r="C21" i="1"/>
  <c r="G14" i="4" s="1"/>
  <c r="C22" i="1"/>
  <c r="G15" i="4" s="1"/>
  <c r="C23" i="1"/>
  <c r="G16" i="4" s="1"/>
  <c r="C14" i="1"/>
  <c r="C13" l="1"/>
  <c r="C8" s="1"/>
  <c r="G7" i="4"/>
  <c r="D11" i="1" l="1"/>
  <c r="D12" s="1"/>
  <c r="F11"/>
  <c r="F12" s="1"/>
</calcChain>
</file>

<file path=xl/sharedStrings.xml><?xml version="1.0" encoding="utf-8"?>
<sst xmlns="http://schemas.openxmlformats.org/spreadsheetml/2006/main" count="137" uniqueCount="80">
  <si>
    <t>Názov projektu:</t>
  </si>
  <si>
    <t xml:space="preserve"> </t>
  </si>
  <si>
    <t>Harmonogram čerpania projektu</t>
  </si>
  <si>
    <t>Rozpočet spolu</t>
  </si>
  <si>
    <t>Kalendárne reportovacie obdobia</t>
  </si>
  <si>
    <t>reportovacie obdobia</t>
  </si>
  <si>
    <t>celková požadovaná suma</t>
  </si>
  <si>
    <t>Tabuľka rozpočtu a harmonogramu čerpania rozpočtu</t>
  </si>
  <si>
    <t>Celková suma na projekt</t>
  </si>
  <si>
    <t>júl - december 2013 - vaše spolufinancovanie</t>
  </si>
  <si>
    <t>január - september 2014 - vaše spolufinancovanie</t>
  </si>
  <si>
    <t>suma plánovaná na jednotlivé reportovacie 
obdobia</t>
  </si>
  <si>
    <t>13.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</si>
  <si>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</si>
  <si>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</si>
  <si>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</si>
  <si>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</si>
  <si>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</si>
  <si>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</si>
  <si>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</si>
  <si>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</si>
  <si>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</si>
  <si>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</si>
  <si>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</si>
  <si>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</si>
  <si>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</si>
  <si>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</si>
  <si>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</si>
  <si>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</si>
  <si>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</si>
  <si>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</si>
  <si>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</si>
  <si>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</si>
  <si>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</si>
  <si>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</si>
  <si>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</si>
  <si>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</si>
  <si>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</si>
  <si>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</si>
  <si>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</si>
  <si>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</si>
  <si>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</si>
  <si>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</si>
  <si>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</si>
  <si>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</si>
  <si>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</si>
  <si>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</si>
  <si>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</si>
  <si>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</si>
  <si>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</si>
  <si>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</si>
  <si>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</si>
  <si>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Názov Žiadateľa, ulica a mesto:</t>
  </si>
  <si>
    <t>percentuálne vyjadrenie čerpania 
požadovanej sumy na jednotlivé obdobia</t>
  </si>
  <si>
    <t>júl - december 2013 - prostriedky Ch4Ch</t>
  </si>
  <si>
    <t>január - september 2014 - prostriedky Ch4Ch</t>
  </si>
  <si>
    <t>Výdavková časť rozpočtu - názov položky</t>
  </si>
  <si>
    <t>Komentár k rozpočtu</t>
  </si>
  <si>
    <t>Názov žiadateľa:</t>
  </si>
  <si>
    <t>Názov rozpočtovej položky</t>
  </si>
  <si>
    <t>počet jednotiek</t>
  </si>
  <si>
    <t>jednotková cena</t>
  </si>
  <si>
    <t>Celkom</t>
  </si>
  <si>
    <t>Podrobný komentár k položke a k spôsobu výpočtu položky</t>
  </si>
  <si>
    <t>súvis s aktivitou projektu A1 - A8</t>
  </si>
  <si>
    <r>
      <t xml:space="preserve">Merná jednotka </t>
    </r>
    <r>
      <rPr>
        <i/>
        <sz val="9"/>
        <color theme="1"/>
        <rFont val="Calibri"/>
        <family val="2"/>
        <charset val="238"/>
        <scheme val="minor"/>
      </rPr>
      <t>(pomenovať)</t>
    </r>
  </si>
  <si>
    <t>overenie požadovanej sumy na položku</t>
  </si>
  <si>
    <r>
      <rPr>
        <b/>
        <sz val="12"/>
        <color theme="1"/>
        <rFont val="Calibri"/>
        <family val="2"/>
        <charset val="238"/>
        <scheme val="minor"/>
      </rPr>
      <t>Vyjadrenie k oprávnenosti/neoprávnenosti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FF0000"/>
        <rFont val="Calibri"/>
        <family val="2"/>
        <charset val="238"/>
        <scheme val="minor"/>
      </rPr>
      <t>(podmienkou je, že v období do konca decembra 2013 musí byť čerpaných 50 a viac % z požadovanej sumy)</t>
    </r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</si>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</sst>
</file>

<file path=xl/styles.xml><?xml version="1.0" encoding="utf-8"?>
<styleSheet xmlns="http://schemas.openxmlformats.org/spreadsheetml/2006/main">
  <numFmts count="4">
    <numFmt numFmtId="164" formatCode="[$€-2]\ #,##0.00"/>
    <numFmt numFmtId="165" formatCode="#,##0\ &quot;Sk&quot;"/>
    <numFmt numFmtId="166" formatCode="#,##0.00\ &quot;€&quot;"/>
    <numFmt numFmtId="167" formatCode="_-* #,##0.00\ [$€-41B]_-;\-* #,##0.00\ [$€-41B]_-;_-* &quot;-&quot;??\ [$€-41B]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9"/>
      <name val="Arial CE"/>
      <charset val="238"/>
    </font>
    <font>
      <i/>
      <sz val="9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F9A2A"/>
        <bgColor indexed="64"/>
      </patternFill>
    </fill>
    <fill>
      <patternFill patternType="solid">
        <fgColor rgb="FF93D25A"/>
        <bgColor indexed="64"/>
      </patternFill>
    </fill>
    <fill>
      <patternFill patternType="solid">
        <fgColor rgb="FF83C5D7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7" fontId="8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164" fontId="15" fillId="0" borderId="0" xfId="0" applyNumberFormat="1" applyFont="1" applyBorder="1" applyProtection="1">
      <protection locked="0"/>
    </xf>
    <xf numFmtId="0" fontId="11" fillId="7" borderId="11" xfId="0" applyFont="1" applyFill="1" applyBorder="1" applyAlignment="1" applyProtection="1">
      <alignment horizontal="left" wrapText="1"/>
      <protection locked="0"/>
    </xf>
    <xf numFmtId="167" fontId="5" fillId="7" borderId="11" xfId="0" applyNumberFormat="1" applyFont="1" applyFill="1" applyBorder="1" applyProtection="1">
      <protection locked="0"/>
    </xf>
    <xf numFmtId="167" fontId="5" fillId="7" borderId="12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11" fillId="7" borderId="1" xfId="0" applyFont="1" applyFill="1" applyBorder="1" applyAlignment="1" applyProtection="1">
      <alignment horizontal="left" wrapText="1"/>
      <protection locked="0"/>
    </xf>
    <xf numFmtId="167" fontId="5" fillId="7" borderId="1" xfId="0" applyNumberFormat="1" applyFont="1" applyFill="1" applyBorder="1" applyProtection="1">
      <protection locked="0"/>
    </xf>
    <xf numFmtId="167" fontId="5" fillId="7" borderId="23" xfId="0" applyNumberFormat="1" applyFont="1" applyFill="1" applyBorder="1" applyProtection="1"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164" fontId="6" fillId="7" borderId="1" xfId="0" applyNumberFormat="1" applyFont="1" applyFill="1" applyBorder="1" applyProtection="1">
      <protection locked="0"/>
    </xf>
    <xf numFmtId="164" fontId="6" fillId="7" borderId="23" xfId="0" applyNumberFormat="1" applyFont="1" applyFill="1" applyBorder="1" applyProtection="1">
      <protection locked="0"/>
    </xf>
    <xf numFmtId="164" fontId="5" fillId="7" borderId="1" xfId="0" applyNumberFormat="1" applyFont="1" applyFill="1" applyBorder="1" applyProtection="1">
      <protection locked="0"/>
    </xf>
    <xf numFmtId="164" fontId="5" fillId="7" borderId="23" xfId="0" applyNumberFormat="1" applyFont="1" applyFill="1" applyBorder="1" applyProtection="1">
      <protection locked="0"/>
    </xf>
    <xf numFmtId="165" fontId="10" fillId="0" borderId="0" xfId="0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5" fillId="7" borderId="29" xfId="0" applyNumberFormat="1" applyFont="1" applyFill="1" applyBorder="1" applyProtection="1">
      <protection locked="0"/>
    </xf>
    <xf numFmtId="164" fontId="5" fillId="7" borderId="30" xfId="0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0" fillId="7" borderId="1" xfId="0" applyNumberFormat="1" applyFill="1" applyBorder="1" applyAlignment="1" applyProtection="1">
      <alignment wrapText="1"/>
      <protection locked="0"/>
    </xf>
    <xf numFmtId="2" fontId="0" fillId="7" borderId="1" xfId="0" applyNumberFormat="1" applyFill="1" applyBorder="1" applyAlignment="1" applyProtection="1">
      <alignment wrapText="1"/>
      <protection locked="0"/>
    </xf>
    <xf numFmtId="167" fontId="0" fillId="7" borderId="1" xfId="0" applyNumberFormat="1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167" fontId="0" fillId="0" borderId="0" xfId="0" applyNumberFormat="1" applyAlignment="1" applyProtection="1">
      <alignment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49" fontId="12" fillId="4" borderId="5" xfId="0" applyNumberFormat="1" applyFont="1" applyFill="1" applyBorder="1" applyAlignment="1" applyProtection="1">
      <alignment horizontal="center" wrapText="1"/>
      <protection hidden="1"/>
    </xf>
    <xf numFmtId="49" fontId="12" fillId="3" borderId="5" xfId="0" applyNumberFormat="1" applyFont="1" applyFill="1" applyBorder="1" applyAlignment="1" applyProtection="1">
      <alignment horizontal="center" wrapText="1"/>
      <protection hidden="1"/>
    </xf>
    <xf numFmtId="49" fontId="12" fillId="3" borderId="6" xfId="0" applyNumberFormat="1" applyFont="1" applyFill="1" applyBorder="1" applyAlignment="1" applyProtection="1">
      <alignment horizontal="center" wrapText="1"/>
      <protection hidden="1"/>
    </xf>
    <xf numFmtId="167" fontId="9" fillId="2" borderId="1" xfId="0" applyNumberFormat="1" applyFont="1" applyFill="1" applyBorder="1" applyAlignment="1" applyProtection="1">
      <alignment horizontal="center" wrapText="1"/>
      <protection hidden="1"/>
    </xf>
    <xf numFmtId="167" fontId="9" fillId="2" borderId="1" xfId="1" applyNumberFormat="1" applyFont="1" applyFill="1" applyBorder="1" applyAlignment="1" applyProtection="1">
      <alignment horizontal="center" wrapText="1"/>
      <protection hidden="1"/>
    </xf>
    <xf numFmtId="167" fontId="16" fillId="5" borderId="11" xfId="0" applyNumberFormat="1" applyFont="1" applyFill="1" applyBorder="1" applyAlignment="1" applyProtection="1">
      <alignment horizontal="center"/>
      <protection hidden="1"/>
    </xf>
    <xf numFmtId="166" fontId="16" fillId="6" borderId="11" xfId="0" applyNumberFormat="1" applyFont="1" applyFill="1" applyBorder="1" applyAlignment="1" applyProtection="1">
      <alignment horizontal="center"/>
      <protection hidden="1"/>
    </xf>
    <xf numFmtId="166" fontId="16" fillId="5" borderId="11" xfId="0" applyNumberFormat="1" applyFont="1" applyFill="1" applyBorder="1" applyAlignment="1" applyProtection="1">
      <alignment horizontal="center"/>
      <protection hidden="1"/>
    </xf>
    <xf numFmtId="166" fontId="16" fillId="6" borderId="12" xfId="0" applyNumberFormat="1" applyFont="1" applyFill="1" applyBorder="1" applyAlignment="1" applyProtection="1">
      <alignment horizontal="center"/>
      <protection hidden="1"/>
    </xf>
    <xf numFmtId="10" fontId="13" fillId="5" borderId="1" xfId="1" applyNumberFormat="1" applyFont="1" applyFill="1" applyBorder="1" applyProtection="1">
      <protection hidden="1"/>
    </xf>
    <xf numFmtId="164" fontId="15" fillId="5" borderId="5" xfId="0" applyNumberFormat="1" applyFont="1" applyFill="1" applyBorder="1" applyAlignment="1" applyProtection="1">
      <alignment horizontal="center" vertical="center" wrapText="1"/>
      <protection hidden="1"/>
    </xf>
    <xf numFmtId="167" fontId="7" fillId="2" borderId="17" xfId="0" applyNumberFormat="1" applyFont="1" applyFill="1" applyBorder="1" applyProtection="1">
      <protection hidden="1"/>
    </xf>
    <xf numFmtId="167" fontId="12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12" fillId="3" borderId="16" xfId="0" applyNumberFormat="1" applyFont="1" applyFill="1" applyBorder="1" applyAlignment="1" applyProtection="1">
      <alignment horizontal="center" vertical="center" wrapText="1"/>
      <protection hidden="1"/>
    </xf>
    <xf numFmtId="167" fontId="12" fillId="4" borderId="16" xfId="0" applyNumberFormat="1" applyFont="1" applyFill="1" applyBorder="1" applyAlignment="1" applyProtection="1">
      <alignment horizontal="center" vertical="center" wrapText="1"/>
      <protection hidden="1"/>
    </xf>
    <xf numFmtId="167" fontId="12" fillId="3" borderId="18" xfId="0" applyNumberFormat="1" applyFont="1" applyFill="1" applyBorder="1" applyAlignment="1" applyProtection="1">
      <alignment horizontal="center" vertical="center" wrapText="1"/>
      <protection hidden="1"/>
    </xf>
    <xf numFmtId="167" fontId="6" fillId="2" borderId="11" xfId="0" applyNumberFormat="1" applyFont="1" applyFill="1" applyBorder="1" applyProtection="1">
      <protection hidden="1"/>
    </xf>
    <xf numFmtId="167" fontId="6" fillId="2" borderId="1" xfId="0" applyNumberFormat="1" applyFont="1" applyFill="1" applyBorder="1" applyProtection="1">
      <protection hidden="1"/>
    </xf>
    <xf numFmtId="0" fontId="0" fillId="2" borderId="10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167" fontId="2" fillId="2" borderId="5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  <protection hidden="1"/>
    </xf>
    <xf numFmtId="167" fontId="0" fillId="2" borderId="1" xfId="0" applyNumberFormat="1" applyFill="1" applyBorder="1" applyAlignment="1" applyProtection="1">
      <alignment wrapText="1"/>
      <protection hidden="1"/>
    </xf>
    <xf numFmtId="167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13" fillId="0" borderId="0" xfId="0" applyFont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</xf>
    <xf numFmtId="0" fontId="11" fillId="7" borderId="1" xfId="0" applyFont="1" applyFill="1" applyBorder="1" applyAlignment="1" applyProtection="1">
      <alignment horizontal="center" wrapText="1"/>
      <protection locked="0"/>
    </xf>
    <xf numFmtId="0" fontId="11" fillId="7" borderId="29" xfId="0" applyFont="1" applyFill="1" applyBorder="1" applyAlignment="1" applyProtection="1">
      <alignment horizontal="left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14" fillId="2" borderId="4" xfId="0" applyFont="1" applyFill="1" applyBorder="1" applyAlignment="1" applyProtection="1">
      <alignment horizontal="left" wrapText="1"/>
      <protection hidden="1"/>
    </xf>
    <xf numFmtId="0" fontId="14" fillId="2" borderId="5" xfId="0" applyFont="1" applyFill="1" applyBorder="1" applyAlignment="1" applyProtection="1">
      <alignment horizontal="left" wrapText="1"/>
      <protection hidden="1"/>
    </xf>
    <xf numFmtId="0" fontId="2" fillId="2" borderId="25" xfId="0" applyFont="1" applyFill="1" applyBorder="1" applyAlignment="1" applyProtection="1">
      <alignment horizontal="left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6" fillId="2" borderId="25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49" fontId="7" fillId="2" borderId="28" xfId="0" applyNumberFormat="1" applyFont="1" applyFill="1" applyBorder="1" applyAlignment="1" applyProtection="1">
      <alignment horizontal="center" vertical="center" wrapText="1"/>
      <protection hidden="1"/>
    </xf>
    <xf numFmtId="4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13" xfId="0" applyNumberFormat="1" applyFont="1" applyFill="1" applyBorder="1" applyAlignment="1" applyProtection="1">
      <alignment horizontal="center"/>
      <protection hidden="1"/>
    </xf>
    <xf numFmtId="49" fontId="8" fillId="0" borderId="0" xfId="0" applyNumberFormat="1" applyFont="1" applyFill="1" applyBorder="1" applyAlignment="1" applyProtection="1">
      <alignment horizontal="center"/>
      <protection hidden="1"/>
    </xf>
    <xf numFmtId="49" fontId="8" fillId="0" borderId="14" xfId="0" applyNumberFormat="1" applyFont="1" applyFill="1" applyBorder="1" applyAlignment="1" applyProtection="1">
      <alignment horizontal="center"/>
      <protection hidden="1"/>
    </xf>
    <xf numFmtId="49" fontId="8" fillId="0" borderId="26" xfId="0" applyNumberFormat="1" applyFont="1" applyFill="1" applyBorder="1" applyAlignment="1" applyProtection="1">
      <alignment horizontal="center"/>
      <protection hidden="1"/>
    </xf>
    <xf numFmtId="49" fontId="8" fillId="0" borderId="7" xfId="0" applyNumberFormat="1" applyFont="1" applyFill="1" applyBorder="1" applyAlignment="1" applyProtection="1">
      <alignment horizontal="center"/>
      <protection hidden="1"/>
    </xf>
    <xf numFmtId="49" fontId="8" fillId="0" borderId="24" xfId="0" applyNumberFormat="1" applyFont="1" applyFill="1" applyBorder="1" applyAlignment="1" applyProtection="1">
      <alignment horizontal="center"/>
      <protection hidden="1"/>
    </xf>
    <xf numFmtId="10" fontId="14" fillId="6" borderId="5" xfId="1" applyNumberFormat="1" applyFont="1" applyFill="1" applyBorder="1" applyAlignment="1" applyProtection="1">
      <alignment horizontal="center"/>
      <protection hidden="1"/>
    </xf>
    <xf numFmtId="10" fontId="14" fillId="6" borderId="8" xfId="1" applyNumberFormat="1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0" fillId="2" borderId="25" xfId="0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6" fillId="2" borderId="20" xfId="0" applyFont="1" applyFill="1" applyBorder="1" applyAlignment="1" applyProtection="1">
      <alignment horizontal="left" vertical="center" wrapText="1"/>
      <protection hidden="1"/>
    </xf>
    <xf numFmtId="0" fontId="6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1" xfId="2" applyFont="1" applyFill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10" fontId="0" fillId="6" borderId="6" xfId="1" applyNumberFormat="1" applyFont="1" applyFill="1" applyBorder="1" applyAlignment="1" applyProtection="1">
      <alignment horizontal="center"/>
      <protection hidden="1"/>
    </xf>
    <xf numFmtId="10" fontId="0" fillId="6" borderId="9" xfId="1" applyNumberFormat="1" applyFont="1" applyFill="1" applyBorder="1" applyAlignment="1" applyProtection="1">
      <alignment horizontal="center"/>
      <protection hidden="1"/>
    </xf>
    <xf numFmtId="0" fontId="6" fillId="7" borderId="31" xfId="0" applyFont="1" applyFill="1" applyBorder="1" applyAlignment="1" applyProtection="1">
      <alignment horizontal="center" wrapText="1"/>
      <protection locked="0"/>
    </xf>
    <xf numFmtId="0" fontId="6" fillId="7" borderId="32" xfId="0" applyFont="1" applyFill="1" applyBorder="1" applyAlignment="1" applyProtection="1">
      <alignment horizontal="center" wrapText="1"/>
      <protection locked="0"/>
    </xf>
    <xf numFmtId="0" fontId="6" fillId="7" borderId="33" xfId="0" applyFont="1" applyFill="1" applyBorder="1" applyAlignment="1" applyProtection="1">
      <alignment horizontal="center" wrapText="1"/>
      <protection locked="0"/>
    </xf>
    <xf numFmtId="0" fontId="2" fillId="2" borderId="31" xfId="0" applyFont="1" applyFill="1" applyBorder="1" applyAlignment="1" applyProtection="1">
      <alignment horizontal="center" wrapText="1"/>
      <protection hidden="1"/>
    </xf>
    <xf numFmtId="0" fontId="2" fillId="2" borderId="32" xfId="0" applyFont="1" applyFill="1" applyBorder="1" applyAlignment="1" applyProtection="1">
      <alignment horizontal="center" wrapText="1"/>
      <protection hidden="1"/>
    </xf>
    <xf numFmtId="0" fontId="2" fillId="2" borderId="33" xfId="0" applyFont="1" applyFill="1" applyBorder="1" applyAlignment="1" applyProtection="1">
      <alignment horizontal="center" wrapText="1"/>
      <protection hidden="1"/>
    </xf>
  </cellXfs>
  <cellStyles count="3">
    <cellStyle name="normálne" xfId="0" builtinId="0"/>
    <cellStyle name="normálne_Rozpocet_podprojekt" xfId="2"/>
    <cellStyle name="percentá" xfId="1" builtinId="5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37561A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265814"/>
        </patternFill>
      </fill>
    </dxf>
  </dxfs>
  <tableStyles count="0" defaultTableStyle="TableStyleMedium9" defaultPivotStyle="PivotStyleLight16"/>
  <colors>
    <mruColors>
      <color rgb="FFFFFF66"/>
      <color rgb="FF5F9A2A"/>
      <color rgb="FF83C5D7"/>
      <color rgb="FF37561A"/>
      <color rgb="FF265814"/>
      <color rgb="FF93D25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5F9A2A"/>
    <pageSetUpPr fitToPage="1"/>
  </sheetPr>
  <dimension ref="A1:L73"/>
  <sheetViews>
    <sheetView tabSelected="1" view="pageBreakPreview" topLeftCell="A10" zoomScaleNormal="100" zoomScaleSheetLayoutView="100" workbookViewId="0">
      <selection activeCell="B14" sqref="B14:B16"/>
    </sheetView>
  </sheetViews>
  <sheetFormatPr defaultRowHeight="15"/>
  <cols>
    <col min="1" max="1" width="4.85546875" style="3" customWidth="1"/>
    <col min="2" max="2" width="39.5703125" style="1" customWidth="1"/>
    <col min="3" max="3" width="18.28515625" style="1" customWidth="1"/>
    <col min="4" max="4" width="20" style="1" customWidth="1"/>
    <col min="5" max="5" width="15" style="1" customWidth="1"/>
    <col min="6" max="6" width="20" style="1" customWidth="1"/>
    <col min="7" max="7" width="15" style="1" customWidth="1"/>
    <col min="8" max="8" width="18.28515625" style="1" customWidth="1"/>
    <col min="9" max="11" width="11.42578125" style="1" bestFit="1" customWidth="1"/>
    <col min="12" max="12" width="11.140625" style="1" customWidth="1"/>
    <col min="13" max="13" width="2.5703125" style="1" customWidth="1"/>
    <col min="14" max="14" width="10.28515625" style="1" customWidth="1"/>
    <col min="15" max="16" width="10.28515625" style="1" bestFit="1" customWidth="1"/>
    <col min="17" max="258" width="9.140625" style="1"/>
    <col min="259" max="259" width="39.5703125" style="1" customWidth="1"/>
    <col min="260" max="260" width="12.5703125" style="1" bestFit="1" customWidth="1"/>
    <col min="261" max="267" width="11.42578125" style="1" bestFit="1" customWidth="1"/>
    <col min="268" max="268" width="11.140625" style="1" customWidth="1"/>
    <col min="269" max="269" width="2.5703125" style="1" customWidth="1"/>
    <col min="270" max="270" width="10.28515625" style="1" customWidth="1"/>
    <col min="271" max="272" width="10.28515625" style="1" bestFit="1" customWidth="1"/>
    <col min="273" max="514" width="9.140625" style="1"/>
    <col min="515" max="515" width="39.5703125" style="1" customWidth="1"/>
    <col min="516" max="516" width="12.5703125" style="1" bestFit="1" customWidth="1"/>
    <col min="517" max="523" width="11.42578125" style="1" bestFit="1" customWidth="1"/>
    <col min="524" max="524" width="11.140625" style="1" customWidth="1"/>
    <col min="525" max="525" width="2.5703125" style="1" customWidth="1"/>
    <col min="526" max="526" width="10.28515625" style="1" customWidth="1"/>
    <col min="527" max="528" width="10.28515625" style="1" bestFit="1" customWidth="1"/>
    <col min="529" max="770" width="9.140625" style="1"/>
    <col min="771" max="771" width="39.5703125" style="1" customWidth="1"/>
    <col min="772" max="772" width="12.5703125" style="1" bestFit="1" customWidth="1"/>
    <col min="773" max="779" width="11.42578125" style="1" bestFit="1" customWidth="1"/>
    <col min="780" max="780" width="11.140625" style="1" customWidth="1"/>
    <col min="781" max="781" width="2.5703125" style="1" customWidth="1"/>
    <col min="782" max="782" width="10.28515625" style="1" customWidth="1"/>
    <col min="783" max="784" width="10.28515625" style="1" bestFit="1" customWidth="1"/>
    <col min="785" max="1026" width="9.140625" style="1"/>
    <col min="1027" max="1027" width="39.5703125" style="1" customWidth="1"/>
    <col min="1028" max="1028" width="12.5703125" style="1" bestFit="1" customWidth="1"/>
    <col min="1029" max="1035" width="11.42578125" style="1" bestFit="1" customWidth="1"/>
    <col min="1036" max="1036" width="11.140625" style="1" customWidth="1"/>
    <col min="1037" max="1037" width="2.5703125" style="1" customWidth="1"/>
    <col min="1038" max="1038" width="10.28515625" style="1" customWidth="1"/>
    <col min="1039" max="1040" width="10.28515625" style="1" bestFit="1" customWidth="1"/>
    <col min="1041" max="1282" width="9.140625" style="1"/>
    <col min="1283" max="1283" width="39.5703125" style="1" customWidth="1"/>
    <col min="1284" max="1284" width="12.5703125" style="1" bestFit="1" customWidth="1"/>
    <col min="1285" max="1291" width="11.42578125" style="1" bestFit="1" customWidth="1"/>
    <col min="1292" max="1292" width="11.140625" style="1" customWidth="1"/>
    <col min="1293" max="1293" width="2.5703125" style="1" customWidth="1"/>
    <col min="1294" max="1294" width="10.28515625" style="1" customWidth="1"/>
    <col min="1295" max="1296" width="10.28515625" style="1" bestFit="1" customWidth="1"/>
    <col min="1297" max="1538" width="9.140625" style="1"/>
    <col min="1539" max="1539" width="39.5703125" style="1" customWidth="1"/>
    <col min="1540" max="1540" width="12.5703125" style="1" bestFit="1" customWidth="1"/>
    <col min="1541" max="1547" width="11.42578125" style="1" bestFit="1" customWidth="1"/>
    <col min="1548" max="1548" width="11.140625" style="1" customWidth="1"/>
    <col min="1549" max="1549" width="2.5703125" style="1" customWidth="1"/>
    <col min="1550" max="1550" width="10.28515625" style="1" customWidth="1"/>
    <col min="1551" max="1552" width="10.28515625" style="1" bestFit="1" customWidth="1"/>
    <col min="1553" max="1794" width="9.140625" style="1"/>
    <col min="1795" max="1795" width="39.5703125" style="1" customWidth="1"/>
    <col min="1796" max="1796" width="12.5703125" style="1" bestFit="1" customWidth="1"/>
    <col min="1797" max="1803" width="11.42578125" style="1" bestFit="1" customWidth="1"/>
    <col min="1804" max="1804" width="11.140625" style="1" customWidth="1"/>
    <col min="1805" max="1805" width="2.5703125" style="1" customWidth="1"/>
    <col min="1806" max="1806" width="10.28515625" style="1" customWidth="1"/>
    <col min="1807" max="1808" width="10.28515625" style="1" bestFit="1" customWidth="1"/>
    <col min="1809" max="2050" width="9.140625" style="1"/>
    <col min="2051" max="2051" width="39.5703125" style="1" customWidth="1"/>
    <col min="2052" max="2052" width="12.5703125" style="1" bestFit="1" customWidth="1"/>
    <col min="2053" max="2059" width="11.42578125" style="1" bestFit="1" customWidth="1"/>
    <col min="2060" max="2060" width="11.140625" style="1" customWidth="1"/>
    <col min="2061" max="2061" width="2.5703125" style="1" customWidth="1"/>
    <col min="2062" max="2062" width="10.28515625" style="1" customWidth="1"/>
    <col min="2063" max="2064" width="10.28515625" style="1" bestFit="1" customWidth="1"/>
    <col min="2065" max="2306" width="9.140625" style="1"/>
    <col min="2307" max="2307" width="39.5703125" style="1" customWidth="1"/>
    <col min="2308" max="2308" width="12.5703125" style="1" bestFit="1" customWidth="1"/>
    <col min="2309" max="2315" width="11.42578125" style="1" bestFit="1" customWidth="1"/>
    <col min="2316" max="2316" width="11.140625" style="1" customWidth="1"/>
    <col min="2317" max="2317" width="2.5703125" style="1" customWidth="1"/>
    <col min="2318" max="2318" width="10.28515625" style="1" customWidth="1"/>
    <col min="2319" max="2320" width="10.28515625" style="1" bestFit="1" customWidth="1"/>
    <col min="2321" max="2562" width="9.140625" style="1"/>
    <col min="2563" max="2563" width="39.5703125" style="1" customWidth="1"/>
    <col min="2564" max="2564" width="12.5703125" style="1" bestFit="1" customWidth="1"/>
    <col min="2565" max="2571" width="11.42578125" style="1" bestFit="1" customWidth="1"/>
    <col min="2572" max="2572" width="11.140625" style="1" customWidth="1"/>
    <col min="2573" max="2573" width="2.5703125" style="1" customWidth="1"/>
    <col min="2574" max="2574" width="10.28515625" style="1" customWidth="1"/>
    <col min="2575" max="2576" width="10.28515625" style="1" bestFit="1" customWidth="1"/>
    <col min="2577" max="2818" width="9.140625" style="1"/>
    <col min="2819" max="2819" width="39.5703125" style="1" customWidth="1"/>
    <col min="2820" max="2820" width="12.5703125" style="1" bestFit="1" customWidth="1"/>
    <col min="2821" max="2827" width="11.42578125" style="1" bestFit="1" customWidth="1"/>
    <col min="2828" max="2828" width="11.140625" style="1" customWidth="1"/>
    <col min="2829" max="2829" width="2.5703125" style="1" customWidth="1"/>
    <col min="2830" max="2830" width="10.28515625" style="1" customWidth="1"/>
    <col min="2831" max="2832" width="10.28515625" style="1" bestFit="1" customWidth="1"/>
    <col min="2833" max="3074" width="9.140625" style="1"/>
    <col min="3075" max="3075" width="39.5703125" style="1" customWidth="1"/>
    <col min="3076" max="3076" width="12.5703125" style="1" bestFit="1" customWidth="1"/>
    <col min="3077" max="3083" width="11.42578125" style="1" bestFit="1" customWidth="1"/>
    <col min="3084" max="3084" width="11.140625" style="1" customWidth="1"/>
    <col min="3085" max="3085" width="2.5703125" style="1" customWidth="1"/>
    <col min="3086" max="3086" width="10.28515625" style="1" customWidth="1"/>
    <col min="3087" max="3088" width="10.28515625" style="1" bestFit="1" customWidth="1"/>
    <col min="3089" max="3330" width="9.140625" style="1"/>
    <col min="3331" max="3331" width="39.5703125" style="1" customWidth="1"/>
    <col min="3332" max="3332" width="12.5703125" style="1" bestFit="1" customWidth="1"/>
    <col min="3333" max="3339" width="11.42578125" style="1" bestFit="1" customWidth="1"/>
    <col min="3340" max="3340" width="11.140625" style="1" customWidth="1"/>
    <col min="3341" max="3341" width="2.5703125" style="1" customWidth="1"/>
    <col min="3342" max="3342" width="10.28515625" style="1" customWidth="1"/>
    <col min="3343" max="3344" width="10.28515625" style="1" bestFit="1" customWidth="1"/>
    <col min="3345" max="3586" width="9.140625" style="1"/>
    <col min="3587" max="3587" width="39.5703125" style="1" customWidth="1"/>
    <col min="3588" max="3588" width="12.5703125" style="1" bestFit="1" customWidth="1"/>
    <col min="3589" max="3595" width="11.42578125" style="1" bestFit="1" customWidth="1"/>
    <col min="3596" max="3596" width="11.140625" style="1" customWidth="1"/>
    <col min="3597" max="3597" width="2.5703125" style="1" customWidth="1"/>
    <col min="3598" max="3598" width="10.28515625" style="1" customWidth="1"/>
    <col min="3599" max="3600" width="10.28515625" style="1" bestFit="1" customWidth="1"/>
    <col min="3601" max="3842" width="9.140625" style="1"/>
    <col min="3843" max="3843" width="39.5703125" style="1" customWidth="1"/>
    <col min="3844" max="3844" width="12.5703125" style="1" bestFit="1" customWidth="1"/>
    <col min="3845" max="3851" width="11.42578125" style="1" bestFit="1" customWidth="1"/>
    <col min="3852" max="3852" width="11.140625" style="1" customWidth="1"/>
    <col min="3853" max="3853" width="2.5703125" style="1" customWidth="1"/>
    <col min="3854" max="3854" width="10.28515625" style="1" customWidth="1"/>
    <col min="3855" max="3856" width="10.28515625" style="1" bestFit="1" customWidth="1"/>
    <col min="3857" max="4098" width="9.140625" style="1"/>
    <col min="4099" max="4099" width="39.5703125" style="1" customWidth="1"/>
    <col min="4100" max="4100" width="12.5703125" style="1" bestFit="1" customWidth="1"/>
    <col min="4101" max="4107" width="11.42578125" style="1" bestFit="1" customWidth="1"/>
    <col min="4108" max="4108" width="11.140625" style="1" customWidth="1"/>
    <col min="4109" max="4109" width="2.5703125" style="1" customWidth="1"/>
    <col min="4110" max="4110" width="10.28515625" style="1" customWidth="1"/>
    <col min="4111" max="4112" width="10.28515625" style="1" bestFit="1" customWidth="1"/>
    <col min="4113" max="4354" width="9.140625" style="1"/>
    <col min="4355" max="4355" width="39.5703125" style="1" customWidth="1"/>
    <col min="4356" max="4356" width="12.5703125" style="1" bestFit="1" customWidth="1"/>
    <col min="4357" max="4363" width="11.42578125" style="1" bestFit="1" customWidth="1"/>
    <col min="4364" max="4364" width="11.140625" style="1" customWidth="1"/>
    <col min="4365" max="4365" width="2.5703125" style="1" customWidth="1"/>
    <col min="4366" max="4366" width="10.28515625" style="1" customWidth="1"/>
    <col min="4367" max="4368" width="10.28515625" style="1" bestFit="1" customWidth="1"/>
    <col min="4369" max="4610" width="9.140625" style="1"/>
    <col min="4611" max="4611" width="39.5703125" style="1" customWidth="1"/>
    <col min="4612" max="4612" width="12.5703125" style="1" bestFit="1" customWidth="1"/>
    <col min="4613" max="4619" width="11.42578125" style="1" bestFit="1" customWidth="1"/>
    <col min="4620" max="4620" width="11.140625" style="1" customWidth="1"/>
    <col min="4621" max="4621" width="2.5703125" style="1" customWidth="1"/>
    <col min="4622" max="4622" width="10.28515625" style="1" customWidth="1"/>
    <col min="4623" max="4624" width="10.28515625" style="1" bestFit="1" customWidth="1"/>
    <col min="4625" max="4866" width="9.140625" style="1"/>
    <col min="4867" max="4867" width="39.5703125" style="1" customWidth="1"/>
    <col min="4868" max="4868" width="12.5703125" style="1" bestFit="1" customWidth="1"/>
    <col min="4869" max="4875" width="11.42578125" style="1" bestFit="1" customWidth="1"/>
    <col min="4876" max="4876" width="11.140625" style="1" customWidth="1"/>
    <col min="4877" max="4877" width="2.5703125" style="1" customWidth="1"/>
    <col min="4878" max="4878" width="10.28515625" style="1" customWidth="1"/>
    <col min="4879" max="4880" width="10.28515625" style="1" bestFit="1" customWidth="1"/>
    <col min="4881" max="5122" width="9.140625" style="1"/>
    <col min="5123" max="5123" width="39.5703125" style="1" customWidth="1"/>
    <col min="5124" max="5124" width="12.5703125" style="1" bestFit="1" customWidth="1"/>
    <col min="5125" max="5131" width="11.42578125" style="1" bestFit="1" customWidth="1"/>
    <col min="5132" max="5132" width="11.140625" style="1" customWidth="1"/>
    <col min="5133" max="5133" width="2.5703125" style="1" customWidth="1"/>
    <col min="5134" max="5134" width="10.28515625" style="1" customWidth="1"/>
    <col min="5135" max="5136" width="10.28515625" style="1" bestFit="1" customWidth="1"/>
    <col min="5137" max="5378" width="9.140625" style="1"/>
    <col min="5379" max="5379" width="39.5703125" style="1" customWidth="1"/>
    <col min="5380" max="5380" width="12.5703125" style="1" bestFit="1" customWidth="1"/>
    <col min="5381" max="5387" width="11.42578125" style="1" bestFit="1" customWidth="1"/>
    <col min="5388" max="5388" width="11.140625" style="1" customWidth="1"/>
    <col min="5389" max="5389" width="2.5703125" style="1" customWidth="1"/>
    <col min="5390" max="5390" width="10.28515625" style="1" customWidth="1"/>
    <col min="5391" max="5392" width="10.28515625" style="1" bestFit="1" customWidth="1"/>
    <col min="5393" max="5634" width="9.140625" style="1"/>
    <col min="5635" max="5635" width="39.5703125" style="1" customWidth="1"/>
    <col min="5636" max="5636" width="12.5703125" style="1" bestFit="1" customWidth="1"/>
    <col min="5637" max="5643" width="11.42578125" style="1" bestFit="1" customWidth="1"/>
    <col min="5644" max="5644" width="11.140625" style="1" customWidth="1"/>
    <col min="5645" max="5645" width="2.5703125" style="1" customWidth="1"/>
    <col min="5646" max="5646" width="10.28515625" style="1" customWidth="1"/>
    <col min="5647" max="5648" width="10.28515625" style="1" bestFit="1" customWidth="1"/>
    <col min="5649" max="5890" width="9.140625" style="1"/>
    <col min="5891" max="5891" width="39.5703125" style="1" customWidth="1"/>
    <col min="5892" max="5892" width="12.5703125" style="1" bestFit="1" customWidth="1"/>
    <col min="5893" max="5899" width="11.42578125" style="1" bestFit="1" customWidth="1"/>
    <col min="5900" max="5900" width="11.140625" style="1" customWidth="1"/>
    <col min="5901" max="5901" width="2.5703125" style="1" customWidth="1"/>
    <col min="5902" max="5902" width="10.28515625" style="1" customWidth="1"/>
    <col min="5903" max="5904" width="10.28515625" style="1" bestFit="1" customWidth="1"/>
    <col min="5905" max="6146" width="9.140625" style="1"/>
    <col min="6147" max="6147" width="39.5703125" style="1" customWidth="1"/>
    <col min="6148" max="6148" width="12.5703125" style="1" bestFit="1" customWidth="1"/>
    <col min="6149" max="6155" width="11.42578125" style="1" bestFit="1" customWidth="1"/>
    <col min="6156" max="6156" width="11.140625" style="1" customWidth="1"/>
    <col min="6157" max="6157" width="2.5703125" style="1" customWidth="1"/>
    <col min="6158" max="6158" width="10.28515625" style="1" customWidth="1"/>
    <col min="6159" max="6160" width="10.28515625" style="1" bestFit="1" customWidth="1"/>
    <col min="6161" max="6402" width="9.140625" style="1"/>
    <col min="6403" max="6403" width="39.5703125" style="1" customWidth="1"/>
    <col min="6404" max="6404" width="12.5703125" style="1" bestFit="1" customWidth="1"/>
    <col min="6405" max="6411" width="11.42578125" style="1" bestFit="1" customWidth="1"/>
    <col min="6412" max="6412" width="11.140625" style="1" customWidth="1"/>
    <col min="6413" max="6413" width="2.5703125" style="1" customWidth="1"/>
    <col min="6414" max="6414" width="10.28515625" style="1" customWidth="1"/>
    <col min="6415" max="6416" width="10.28515625" style="1" bestFit="1" customWidth="1"/>
    <col min="6417" max="6658" width="9.140625" style="1"/>
    <col min="6659" max="6659" width="39.5703125" style="1" customWidth="1"/>
    <col min="6660" max="6660" width="12.5703125" style="1" bestFit="1" customWidth="1"/>
    <col min="6661" max="6667" width="11.42578125" style="1" bestFit="1" customWidth="1"/>
    <col min="6668" max="6668" width="11.140625" style="1" customWidth="1"/>
    <col min="6669" max="6669" width="2.5703125" style="1" customWidth="1"/>
    <col min="6670" max="6670" width="10.28515625" style="1" customWidth="1"/>
    <col min="6671" max="6672" width="10.28515625" style="1" bestFit="1" customWidth="1"/>
    <col min="6673" max="6914" width="9.140625" style="1"/>
    <col min="6915" max="6915" width="39.5703125" style="1" customWidth="1"/>
    <col min="6916" max="6916" width="12.5703125" style="1" bestFit="1" customWidth="1"/>
    <col min="6917" max="6923" width="11.42578125" style="1" bestFit="1" customWidth="1"/>
    <col min="6924" max="6924" width="11.140625" style="1" customWidth="1"/>
    <col min="6925" max="6925" width="2.5703125" style="1" customWidth="1"/>
    <col min="6926" max="6926" width="10.28515625" style="1" customWidth="1"/>
    <col min="6927" max="6928" width="10.28515625" style="1" bestFit="1" customWidth="1"/>
    <col min="6929" max="7170" width="9.140625" style="1"/>
    <col min="7171" max="7171" width="39.5703125" style="1" customWidth="1"/>
    <col min="7172" max="7172" width="12.5703125" style="1" bestFit="1" customWidth="1"/>
    <col min="7173" max="7179" width="11.42578125" style="1" bestFit="1" customWidth="1"/>
    <col min="7180" max="7180" width="11.140625" style="1" customWidth="1"/>
    <col min="7181" max="7181" width="2.5703125" style="1" customWidth="1"/>
    <col min="7182" max="7182" width="10.28515625" style="1" customWidth="1"/>
    <col min="7183" max="7184" width="10.28515625" style="1" bestFit="1" customWidth="1"/>
    <col min="7185" max="7426" width="9.140625" style="1"/>
    <col min="7427" max="7427" width="39.5703125" style="1" customWidth="1"/>
    <col min="7428" max="7428" width="12.5703125" style="1" bestFit="1" customWidth="1"/>
    <col min="7429" max="7435" width="11.42578125" style="1" bestFit="1" customWidth="1"/>
    <col min="7436" max="7436" width="11.140625" style="1" customWidth="1"/>
    <col min="7437" max="7437" width="2.5703125" style="1" customWidth="1"/>
    <col min="7438" max="7438" width="10.28515625" style="1" customWidth="1"/>
    <col min="7439" max="7440" width="10.28515625" style="1" bestFit="1" customWidth="1"/>
    <col min="7441" max="7682" width="9.140625" style="1"/>
    <col min="7683" max="7683" width="39.5703125" style="1" customWidth="1"/>
    <col min="7684" max="7684" width="12.5703125" style="1" bestFit="1" customWidth="1"/>
    <col min="7685" max="7691" width="11.42578125" style="1" bestFit="1" customWidth="1"/>
    <col min="7692" max="7692" width="11.140625" style="1" customWidth="1"/>
    <col min="7693" max="7693" width="2.5703125" style="1" customWidth="1"/>
    <col min="7694" max="7694" width="10.28515625" style="1" customWidth="1"/>
    <col min="7695" max="7696" width="10.28515625" style="1" bestFit="1" customWidth="1"/>
    <col min="7697" max="7938" width="9.140625" style="1"/>
    <col min="7939" max="7939" width="39.5703125" style="1" customWidth="1"/>
    <col min="7940" max="7940" width="12.5703125" style="1" bestFit="1" customWidth="1"/>
    <col min="7941" max="7947" width="11.42578125" style="1" bestFit="1" customWidth="1"/>
    <col min="7948" max="7948" width="11.140625" style="1" customWidth="1"/>
    <col min="7949" max="7949" width="2.5703125" style="1" customWidth="1"/>
    <col min="7950" max="7950" width="10.28515625" style="1" customWidth="1"/>
    <col min="7951" max="7952" width="10.28515625" style="1" bestFit="1" customWidth="1"/>
    <col min="7953" max="8194" width="9.140625" style="1"/>
    <col min="8195" max="8195" width="39.5703125" style="1" customWidth="1"/>
    <col min="8196" max="8196" width="12.5703125" style="1" bestFit="1" customWidth="1"/>
    <col min="8197" max="8203" width="11.42578125" style="1" bestFit="1" customWidth="1"/>
    <col min="8204" max="8204" width="11.140625" style="1" customWidth="1"/>
    <col min="8205" max="8205" width="2.5703125" style="1" customWidth="1"/>
    <col min="8206" max="8206" width="10.28515625" style="1" customWidth="1"/>
    <col min="8207" max="8208" width="10.28515625" style="1" bestFit="1" customWidth="1"/>
    <col min="8209" max="8450" width="9.140625" style="1"/>
    <col min="8451" max="8451" width="39.5703125" style="1" customWidth="1"/>
    <col min="8452" max="8452" width="12.5703125" style="1" bestFit="1" customWidth="1"/>
    <col min="8453" max="8459" width="11.42578125" style="1" bestFit="1" customWidth="1"/>
    <col min="8460" max="8460" width="11.140625" style="1" customWidth="1"/>
    <col min="8461" max="8461" width="2.5703125" style="1" customWidth="1"/>
    <col min="8462" max="8462" width="10.28515625" style="1" customWidth="1"/>
    <col min="8463" max="8464" width="10.28515625" style="1" bestFit="1" customWidth="1"/>
    <col min="8465" max="8706" width="9.140625" style="1"/>
    <col min="8707" max="8707" width="39.5703125" style="1" customWidth="1"/>
    <col min="8708" max="8708" width="12.5703125" style="1" bestFit="1" customWidth="1"/>
    <col min="8709" max="8715" width="11.42578125" style="1" bestFit="1" customWidth="1"/>
    <col min="8716" max="8716" width="11.140625" style="1" customWidth="1"/>
    <col min="8717" max="8717" width="2.5703125" style="1" customWidth="1"/>
    <col min="8718" max="8718" width="10.28515625" style="1" customWidth="1"/>
    <col min="8719" max="8720" width="10.28515625" style="1" bestFit="1" customWidth="1"/>
    <col min="8721" max="8962" width="9.140625" style="1"/>
    <col min="8963" max="8963" width="39.5703125" style="1" customWidth="1"/>
    <col min="8964" max="8964" width="12.5703125" style="1" bestFit="1" customWidth="1"/>
    <col min="8965" max="8971" width="11.42578125" style="1" bestFit="1" customWidth="1"/>
    <col min="8972" max="8972" width="11.140625" style="1" customWidth="1"/>
    <col min="8973" max="8973" width="2.5703125" style="1" customWidth="1"/>
    <col min="8974" max="8974" width="10.28515625" style="1" customWidth="1"/>
    <col min="8975" max="8976" width="10.28515625" style="1" bestFit="1" customWidth="1"/>
    <col min="8977" max="9218" width="9.140625" style="1"/>
    <col min="9219" max="9219" width="39.5703125" style="1" customWidth="1"/>
    <col min="9220" max="9220" width="12.5703125" style="1" bestFit="1" customWidth="1"/>
    <col min="9221" max="9227" width="11.42578125" style="1" bestFit="1" customWidth="1"/>
    <col min="9228" max="9228" width="11.140625" style="1" customWidth="1"/>
    <col min="9229" max="9229" width="2.5703125" style="1" customWidth="1"/>
    <col min="9230" max="9230" width="10.28515625" style="1" customWidth="1"/>
    <col min="9231" max="9232" width="10.28515625" style="1" bestFit="1" customWidth="1"/>
    <col min="9233" max="9474" width="9.140625" style="1"/>
    <col min="9475" max="9475" width="39.5703125" style="1" customWidth="1"/>
    <col min="9476" max="9476" width="12.5703125" style="1" bestFit="1" customWidth="1"/>
    <col min="9477" max="9483" width="11.42578125" style="1" bestFit="1" customWidth="1"/>
    <col min="9484" max="9484" width="11.140625" style="1" customWidth="1"/>
    <col min="9485" max="9485" width="2.5703125" style="1" customWidth="1"/>
    <col min="9486" max="9486" width="10.28515625" style="1" customWidth="1"/>
    <col min="9487" max="9488" width="10.28515625" style="1" bestFit="1" customWidth="1"/>
    <col min="9489" max="9730" width="9.140625" style="1"/>
    <col min="9731" max="9731" width="39.5703125" style="1" customWidth="1"/>
    <col min="9732" max="9732" width="12.5703125" style="1" bestFit="1" customWidth="1"/>
    <col min="9733" max="9739" width="11.42578125" style="1" bestFit="1" customWidth="1"/>
    <col min="9740" max="9740" width="11.140625" style="1" customWidth="1"/>
    <col min="9741" max="9741" width="2.5703125" style="1" customWidth="1"/>
    <col min="9742" max="9742" width="10.28515625" style="1" customWidth="1"/>
    <col min="9743" max="9744" width="10.28515625" style="1" bestFit="1" customWidth="1"/>
    <col min="9745" max="9986" width="9.140625" style="1"/>
    <col min="9987" max="9987" width="39.5703125" style="1" customWidth="1"/>
    <col min="9988" max="9988" width="12.5703125" style="1" bestFit="1" customWidth="1"/>
    <col min="9989" max="9995" width="11.42578125" style="1" bestFit="1" customWidth="1"/>
    <col min="9996" max="9996" width="11.140625" style="1" customWidth="1"/>
    <col min="9997" max="9997" width="2.5703125" style="1" customWidth="1"/>
    <col min="9998" max="9998" width="10.28515625" style="1" customWidth="1"/>
    <col min="9999" max="10000" width="10.28515625" style="1" bestFit="1" customWidth="1"/>
    <col min="10001" max="10242" width="9.140625" style="1"/>
    <col min="10243" max="10243" width="39.5703125" style="1" customWidth="1"/>
    <col min="10244" max="10244" width="12.5703125" style="1" bestFit="1" customWidth="1"/>
    <col min="10245" max="10251" width="11.42578125" style="1" bestFit="1" customWidth="1"/>
    <col min="10252" max="10252" width="11.140625" style="1" customWidth="1"/>
    <col min="10253" max="10253" width="2.5703125" style="1" customWidth="1"/>
    <col min="10254" max="10254" width="10.28515625" style="1" customWidth="1"/>
    <col min="10255" max="10256" width="10.28515625" style="1" bestFit="1" customWidth="1"/>
    <col min="10257" max="10498" width="9.140625" style="1"/>
    <col min="10499" max="10499" width="39.5703125" style="1" customWidth="1"/>
    <col min="10500" max="10500" width="12.5703125" style="1" bestFit="1" customWidth="1"/>
    <col min="10501" max="10507" width="11.42578125" style="1" bestFit="1" customWidth="1"/>
    <col min="10508" max="10508" width="11.140625" style="1" customWidth="1"/>
    <col min="10509" max="10509" width="2.5703125" style="1" customWidth="1"/>
    <col min="10510" max="10510" width="10.28515625" style="1" customWidth="1"/>
    <col min="10511" max="10512" width="10.28515625" style="1" bestFit="1" customWidth="1"/>
    <col min="10513" max="10754" width="9.140625" style="1"/>
    <col min="10755" max="10755" width="39.5703125" style="1" customWidth="1"/>
    <col min="10756" max="10756" width="12.5703125" style="1" bestFit="1" customWidth="1"/>
    <col min="10757" max="10763" width="11.42578125" style="1" bestFit="1" customWidth="1"/>
    <col min="10764" max="10764" width="11.140625" style="1" customWidth="1"/>
    <col min="10765" max="10765" width="2.5703125" style="1" customWidth="1"/>
    <col min="10766" max="10766" width="10.28515625" style="1" customWidth="1"/>
    <col min="10767" max="10768" width="10.28515625" style="1" bestFit="1" customWidth="1"/>
    <col min="10769" max="11010" width="9.140625" style="1"/>
    <col min="11011" max="11011" width="39.5703125" style="1" customWidth="1"/>
    <col min="11012" max="11012" width="12.5703125" style="1" bestFit="1" customWidth="1"/>
    <col min="11013" max="11019" width="11.42578125" style="1" bestFit="1" customWidth="1"/>
    <col min="11020" max="11020" width="11.140625" style="1" customWidth="1"/>
    <col min="11021" max="11021" width="2.5703125" style="1" customWidth="1"/>
    <col min="11022" max="11022" width="10.28515625" style="1" customWidth="1"/>
    <col min="11023" max="11024" width="10.28515625" style="1" bestFit="1" customWidth="1"/>
    <col min="11025" max="11266" width="9.140625" style="1"/>
    <col min="11267" max="11267" width="39.5703125" style="1" customWidth="1"/>
    <col min="11268" max="11268" width="12.5703125" style="1" bestFit="1" customWidth="1"/>
    <col min="11269" max="11275" width="11.42578125" style="1" bestFit="1" customWidth="1"/>
    <col min="11276" max="11276" width="11.140625" style="1" customWidth="1"/>
    <col min="11277" max="11277" width="2.5703125" style="1" customWidth="1"/>
    <col min="11278" max="11278" width="10.28515625" style="1" customWidth="1"/>
    <col min="11279" max="11280" width="10.28515625" style="1" bestFit="1" customWidth="1"/>
    <col min="11281" max="11522" width="9.140625" style="1"/>
    <col min="11523" max="11523" width="39.5703125" style="1" customWidth="1"/>
    <col min="11524" max="11524" width="12.5703125" style="1" bestFit="1" customWidth="1"/>
    <col min="11525" max="11531" width="11.42578125" style="1" bestFit="1" customWidth="1"/>
    <col min="11532" max="11532" width="11.140625" style="1" customWidth="1"/>
    <col min="11533" max="11533" width="2.5703125" style="1" customWidth="1"/>
    <col min="11534" max="11534" width="10.28515625" style="1" customWidth="1"/>
    <col min="11535" max="11536" width="10.28515625" style="1" bestFit="1" customWidth="1"/>
    <col min="11537" max="11778" width="9.140625" style="1"/>
    <col min="11779" max="11779" width="39.5703125" style="1" customWidth="1"/>
    <col min="11780" max="11780" width="12.5703125" style="1" bestFit="1" customWidth="1"/>
    <col min="11781" max="11787" width="11.42578125" style="1" bestFit="1" customWidth="1"/>
    <col min="11788" max="11788" width="11.140625" style="1" customWidth="1"/>
    <col min="11789" max="11789" width="2.5703125" style="1" customWidth="1"/>
    <col min="11790" max="11790" width="10.28515625" style="1" customWidth="1"/>
    <col min="11791" max="11792" width="10.28515625" style="1" bestFit="1" customWidth="1"/>
    <col min="11793" max="12034" width="9.140625" style="1"/>
    <col min="12035" max="12035" width="39.5703125" style="1" customWidth="1"/>
    <col min="12036" max="12036" width="12.5703125" style="1" bestFit="1" customWidth="1"/>
    <col min="12037" max="12043" width="11.42578125" style="1" bestFit="1" customWidth="1"/>
    <col min="12044" max="12044" width="11.140625" style="1" customWidth="1"/>
    <col min="12045" max="12045" width="2.5703125" style="1" customWidth="1"/>
    <col min="12046" max="12046" width="10.28515625" style="1" customWidth="1"/>
    <col min="12047" max="12048" width="10.28515625" style="1" bestFit="1" customWidth="1"/>
    <col min="12049" max="12290" width="9.140625" style="1"/>
    <col min="12291" max="12291" width="39.5703125" style="1" customWidth="1"/>
    <col min="12292" max="12292" width="12.5703125" style="1" bestFit="1" customWidth="1"/>
    <col min="12293" max="12299" width="11.42578125" style="1" bestFit="1" customWidth="1"/>
    <col min="12300" max="12300" width="11.140625" style="1" customWidth="1"/>
    <col min="12301" max="12301" width="2.5703125" style="1" customWidth="1"/>
    <col min="12302" max="12302" width="10.28515625" style="1" customWidth="1"/>
    <col min="12303" max="12304" width="10.28515625" style="1" bestFit="1" customWidth="1"/>
    <col min="12305" max="12546" width="9.140625" style="1"/>
    <col min="12547" max="12547" width="39.5703125" style="1" customWidth="1"/>
    <col min="12548" max="12548" width="12.5703125" style="1" bestFit="1" customWidth="1"/>
    <col min="12549" max="12555" width="11.42578125" style="1" bestFit="1" customWidth="1"/>
    <col min="12556" max="12556" width="11.140625" style="1" customWidth="1"/>
    <col min="12557" max="12557" width="2.5703125" style="1" customWidth="1"/>
    <col min="12558" max="12558" width="10.28515625" style="1" customWidth="1"/>
    <col min="12559" max="12560" width="10.28515625" style="1" bestFit="1" customWidth="1"/>
    <col min="12561" max="12802" width="9.140625" style="1"/>
    <col min="12803" max="12803" width="39.5703125" style="1" customWidth="1"/>
    <col min="12804" max="12804" width="12.5703125" style="1" bestFit="1" customWidth="1"/>
    <col min="12805" max="12811" width="11.42578125" style="1" bestFit="1" customWidth="1"/>
    <col min="12812" max="12812" width="11.140625" style="1" customWidth="1"/>
    <col min="12813" max="12813" width="2.5703125" style="1" customWidth="1"/>
    <col min="12814" max="12814" width="10.28515625" style="1" customWidth="1"/>
    <col min="12815" max="12816" width="10.28515625" style="1" bestFit="1" customWidth="1"/>
    <col min="12817" max="13058" width="9.140625" style="1"/>
    <col min="13059" max="13059" width="39.5703125" style="1" customWidth="1"/>
    <col min="13060" max="13060" width="12.5703125" style="1" bestFit="1" customWidth="1"/>
    <col min="13061" max="13067" width="11.42578125" style="1" bestFit="1" customWidth="1"/>
    <col min="13068" max="13068" width="11.140625" style="1" customWidth="1"/>
    <col min="13069" max="13069" width="2.5703125" style="1" customWidth="1"/>
    <col min="13070" max="13070" width="10.28515625" style="1" customWidth="1"/>
    <col min="13071" max="13072" width="10.28515625" style="1" bestFit="1" customWidth="1"/>
    <col min="13073" max="13314" width="9.140625" style="1"/>
    <col min="13315" max="13315" width="39.5703125" style="1" customWidth="1"/>
    <col min="13316" max="13316" width="12.5703125" style="1" bestFit="1" customWidth="1"/>
    <col min="13317" max="13323" width="11.42578125" style="1" bestFit="1" customWidth="1"/>
    <col min="13324" max="13324" width="11.140625" style="1" customWidth="1"/>
    <col min="13325" max="13325" width="2.5703125" style="1" customWidth="1"/>
    <col min="13326" max="13326" width="10.28515625" style="1" customWidth="1"/>
    <col min="13327" max="13328" width="10.28515625" style="1" bestFit="1" customWidth="1"/>
    <col min="13329" max="13570" width="9.140625" style="1"/>
    <col min="13571" max="13571" width="39.5703125" style="1" customWidth="1"/>
    <col min="13572" max="13572" width="12.5703125" style="1" bestFit="1" customWidth="1"/>
    <col min="13573" max="13579" width="11.42578125" style="1" bestFit="1" customWidth="1"/>
    <col min="13580" max="13580" width="11.140625" style="1" customWidth="1"/>
    <col min="13581" max="13581" width="2.5703125" style="1" customWidth="1"/>
    <col min="13582" max="13582" width="10.28515625" style="1" customWidth="1"/>
    <col min="13583" max="13584" width="10.28515625" style="1" bestFit="1" customWidth="1"/>
    <col min="13585" max="13826" width="9.140625" style="1"/>
    <col min="13827" max="13827" width="39.5703125" style="1" customWidth="1"/>
    <col min="13828" max="13828" width="12.5703125" style="1" bestFit="1" customWidth="1"/>
    <col min="13829" max="13835" width="11.42578125" style="1" bestFit="1" customWidth="1"/>
    <col min="13836" max="13836" width="11.140625" style="1" customWidth="1"/>
    <col min="13837" max="13837" width="2.5703125" style="1" customWidth="1"/>
    <col min="13838" max="13838" width="10.28515625" style="1" customWidth="1"/>
    <col min="13839" max="13840" width="10.28515625" style="1" bestFit="1" customWidth="1"/>
    <col min="13841" max="14082" width="9.140625" style="1"/>
    <col min="14083" max="14083" width="39.5703125" style="1" customWidth="1"/>
    <col min="14084" max="14084" width="12.5703125" style="1" bestFit="1" customWidth="1"/>
    <col min="14085" max="14091" width="11.42578125" style="1" bestFit="1" customWidth="1"/>
    <col min="14092" max="14092" width="11.140625" style="1" customWidth="1"/>
    <col min="14093" max="14093" width="2.5703125" style="1" customWidth="1"/>
    <col min="14094" max="14094" width="10.28515625" style="1" customWidth="1"/>
    <col min="14095" max="14096" width="10.28515625" style="1" bestFit="1" customWidth="1"/>
    <col min="14097" max="14338" width="9.140625" style="1"/>
    <col min="14339" max="14339" width="39.5703125" style="1" customWidth="1"/>
    <col min="14340" max="14340" width="12.5703125" style="1" bestFit="1" customWidth="1"/>
    <col min="14341" max="14347" width="11.42578125" style="1" bestFit="1" customWidth="1"/>
    <col min="14348" max="14348" width="11.140625" style="1" customWidth="1"/>
    <col min="14349" max="14349" width="2.5703125" style="1" customWidth="1"/>
    <col min="14350" max="14350" width="10.28515625" style="1" customWidth="1"/>
    <col min="14351" max="14352" width="10.28515625" style="1" bestFit="1" customWidth="1"/>
    <col min="14353" max="14594" width="9.140625" style="1"/>
    <col min="14595" max="14595" width="39.5703125" style="1" customWidth="1"/>
    <col min="14596" max="14596" width="12.5703125" style="1" bestFit="1" customWidth="1"/>
    <col min="14597" max="14603" width="11.42578125" style="1" bestFit="1" customWidth="1"/>
    <col min="14604" max="14604" width="11.140625" style="1" customWidth="1"/>
    <col min="14605" max="14605" width="2.5703125" style="1" customWidth="1"/>
    <col min="14606" max="14606" width="10.28515625" style="1" customWidth="1"/>
    <col min="14607" max="14608" width="10.28515625" style="1" bestFit="1" customWidth="1"/>
    <col min="14609" max="14850" width="9.140625" style="1"/>
    <col min="14851" max="14851" width="39.5703125" style="1" customWidth="1"/>
    <col min="14852" max="14852" width="12.5703125" style="1" bestFit="1" customWidth="1"/>
    <col min="14853" max="14859" width="11.42578125" style="1" bestFit="1" customWidth="1"/>
    <col min="14860" max="14860" width="11.140625" style="1" customWidth="1"/>
    <col min="14861" max="14861" width="2.5703125" style="1" customWidth="1"/>
    <col min="14862" max="14862" width="10.28515625" style="1" customWidth="1"/>
    <col min="14863" max="14864" width="10.28515625" style="1" bestFit="1" customWidth="1"/>
    <col min="14865" max="15106" width="9.140625" style="1"/>
    <col min="15107" max="15107" width="39.5703125" style="1" customWidth="1"/>
    <col min="15108" max="15108" width="12.5703125" style="1" bestFit="1" customWidth="1"/>
    <col min="15109" max="15115" width="11.42578125" style="1" bestFit="1" customWidth="1"/>
    <col min="15116" max="15116" width="11.140625" style="1" customWidth="1"/>
    <col min="15117" max="15117" width="2.5703125" style="1" customWidth="1"/>
    <col min="15118" max="15118" width="10.28515625" style="1" customWidth="1"/>
    <col min="15119" max="15120" width="10.28515625" style="1" bestFit="1" customWidth="1"/>
    <col min="15121" max="15362" width="9.140625" style="1"/>
    <col min="15363" max="15363" width="39.5703125" style="1" customWidth="1"/>
    <col min="15364" max="15364" width="12.5703125" style="1" bestFit="1" customWidth="1"/>
    <col min="15365" max="15371" width="11.42578125" style="1" bestFit="1" customWidth="1"/>
    <col min="15372" max="15372" width="11.140625" style="1" customWidth="1"/>
    <col min="15373" max="15373" width="2.5703125" style="1" customWidth="1"/>
    <col min="15374" max="15374" width="10.28515625" style="1" customWidth="1"/>
    <col min="15375" max="15376" width="10.28515625" style="1" bestFit="1" customWidth="1"/>
    <col min="15377" max="15618" width="9.140625" style="1"/>
    <col min="15619" max="15619" width="39.5703125" style="1" customWidth="1"/>
    <col min="15620" max="15620" width="12.5703125" style="1" bestFit="1" customWidth="1"/>
    <col min="15621" max="15627" width="11.42578125" style="1" bestFit="1" customWidth="1"/>
    <col min="15628" max="15628" width="11.140625" style="1" customWidth="1"/>
    <col min="15629" max="15629" width="2.5703125" style="1" customWidth="1"/>
    <col min="15630" max="15630" width="10.28515625" style="1" customWidth="1"/>
    <col min="15631" max="15632" width="10.28515625" style="1" bestFit="1" customWidth="1"/>
    <col min="15633" max="15874" width="9.140625" style="1"/>
    <col min="15875" max="15875" width="39.5703125" style="1" customWidth="1"/>
    <col min="15876" max="15876" width="12.5703125" style="1" bestFit="1" customWidth="1"/>
    <col min="15877" max="15883" width="11.42578125" style="1" bestFit="1" customWidth="1"/>
    <col min="15884" max="15884" width="11.140625" style="1" customWidth="1"/>
    <col min="15885" max="15885" width="2.5703125" style="1" customWidth="1"/>
    <col min="15886" max="15886" width="10.28515625" style="1" customWidth="1"/>
    <col min="15887" max="15888" width="10.28515625" style="1" bestFit="1" customWidth="1"/>
    <col min="15889" max="16130" width="9.140625" style="1"/>
    <col min="16131" max="16131" width="39.5703125" style="1" customWidth="1"/>
    <col min="16132" max="16132" width="12.5703125" style="1" bestFit="1" customWidth="1"/>
    <col min="16133" max="16139" width="11.42578125" style="1" bestFit="1" customWidth="1"/>
    <col min="16140" max="16140" width="11.140625" style="1" customWidth="1"/>
    <col min="16141" max="16141" width="2.5703125" style="1" customWidth="1"/>
    <col min="16142" max="16142" width="10.28515625" style="1" customWidth="1"/>
    <col min="16143" max="16144" width="10.28515625" style="1" bestFit="1" customWidth="1"/>
    <col min="16145" max="16384" width="9.140625" style="1"/>
  </cols>
  <sheetData>
    <row r="1" spans="1:12" ht="15.75">
      <c r="A1" s="100" t="s">
        <v>7</v>
      </c>
      <c r="B1" s="100"/>
      <c r="C1" s="100"/>
    </row>
    <row r="3" spans="1:12" s="2" customFormat="1" ht="15" customHeight="1">
      <c r="A3" s="99" t="s">
        <v>52</v>
      </c>
      <c r="B3" s="99"/>
      <c r="C3" s="103"/>
      <c r="D3" s="104"/>
      <c r="E3" s="104"/>
      <c r="F3" s="104"/>
      <c r="G3" s="105"/>
    </row>
    <row r="4" spans="1:12" s="2" customFormat="1" ht="15" customHeight="1">
      <c r="A4" s="99" t="s">
        <v>0</v>
      </c>
      <c r="B4" s="99"/>
      <c r="C4" s="103"/>
      <c r="D4" s="104"/>
      <c r="E4" s="104"/>
      <c r="F4" s="104"/>
      <c r="G4" s="105"/>
    </row>
    <row r="5" spans="1:12" ht="10.5" customHeight="1" thickBot="1">
      <c r="D5" s="4" t="s">
        <v>1</v>
      </c>
      <c r="E5" s="4"/>
      <c r="F5" s="4"/>
      <c r="G5" s="4"/>
      <c r="H5" s="4"/>
      <c r="I5" s="5"/>
      <c r="J5" s="5"/>
      <c r="K5" s="5"/>
      <c r="L5" s="5"/>
    </row>
    <row r="6" spans="1:12" ht="36.75" customHeight="1">
      <c r="A6" s="97" t="s">
        <v>2</v>
      </c>
      <c r="B6" s="98"/>
      <c r="C6" s="41" t="s">
        <v>3</v>
      </c>
      <c r="D6" s="82" t="s">
        <v>4</v>
      </c>
      <c r="E6" s="83"/>
      <c r="F6" s="83"/>
      <c r="G6" s="84"/>
      <c r="I6" s="6"/>
    </row>
    <row r="7" spans="1:12" ht="60.75" customHeight="1">
      <c r="A7" s="95" t="s">
        <v>5</v>
      </c>
      <c r="B7" s="96"/>
      <c r="C7" s="42"/>
      <c r="D7" s="43" t="s">
        <v>54</v>
      </c>
      <c r="E7" s="44" t="s">
        <v>9</v>
      </c>
      <c r="F7" s="43" t="s">
        <v>55</v>
      </c>
      <c r="G7" s="45" t="s">
        <v>10</v>
      </c>
      <c r="I7" s="7"/>
    </row>
    <row r="8" spans="1:12" s="8" customFormat="1" ht="30.75" customHeight="1">
      <c r="A8" s="93" t="s">
        <v>8</v>
      </c>
      <c r="B8" s="94"/>
      <c r="C8" s="46">
        <f>SUM(C13)</f>
        <v>0</v>
      </c>
      <c r="D8" s="85"/>
      <c r="E8" s="86"/>
      <c r="F8" s="86"/>
      <c r="G8" s="87"/>
    </row>
    <row r="9" spans="1:12" s="8" customFormat="1" ht="33.75" customHeight="1">
      <c r="A9" s="80" t="s">
        <v>6</v>
      </c>
      <c r="B9" s="81"/>
      <c r="C9" s="47">
        <f>SUM(D10,F10)</f>
        <v>0</v>
      </c>
      <c r="D9" s="88"/>
      <c r="E9" s="89"/>
      <c r="F9" s="89"/>
      <c r="G9" s="90"/>
    </row>
    <row r="10" spans="1:12" s="8" customFormat="1" ht="30.75" customHeight="1">
      <c r="A10" s="80" t="s">
        <v>11</v>
      </c>
      <c r="B10" s="81"/>
      <c r="C10" s="81"/>
      <c r="D10" s="48">
        <f>SUM(D14:D65)</f>
        <v>0</v>
      </c>
      <c r="E10" s="49">
        <f>SUM(E14:E65)</f>
        <v>0</v>
      </c>
      <c r="F10" s="50">
        <f>SUM(F14:F65)</f>
        <v>0</v>
      </c>
      <c r="G10" s="51">
        <f>SUM(G14:G65)</f>
        <v>0</v>
      </c>
    </row>
    <row r="11" spans="1:12" ht="30" customHeight="1">
      <c r="A11" s="78" t="s">
        <v>53</v>
      </c>
      <c r="B11" s="79"/>
      <c r="C11" s="79"/>
      <c r="D11" s="52" t="e">
        <f>SUM((1/C9)*D10)</f>
        <v>#DIV/0!</v>
      </c>
      <c r="E11" s="91"/>
      <c r="F11" s="52" t="e">
        <f>SUM((1/C9)*F10)</f>
        <v>#DIV/0!</v>
      </c>
      <c r="G11" s="101"/>
      <c r="I11" s="9"/>
    </row>
    <row r="12" spans="1:12" s="10" customFormat="1" ht="47.25" customHeight="1" thickBot="1">
      <c r="A12" s="76" t="s">
        <v>67</v>
      </c>
      <c r="B12" s="77"/>
      <c r="C12" s="77"/>
      <c r="D12" s="53" t="e">
        <f>IF(D11&gt;=50%,"Oprávnená požadovaná suma","Neoprávnená požadovaná suma")</f>
        <v>#DIV/0!</v>
      </c>
      <c r="E12" s="92"/>
      <c r="F12" s="53" t="e">
        <f>IF(F11&lt;=50%,"Oprávnená požadovaná suma","Neoprávnená požadovaná suma")</f>
        <v>#DIV/0!</v>
      </c>
      <c r="G12" s="102"/>
      <c r="I12" s="11"/>
    </row>
    <row r="13" spans="1:12" ht="50.25" customHeight="1" thickBot="1">
      <c r="A13" s="74" t="s">
        <v>56</v>
      </c>
      <c r="B13" s="75"/>
      <c r="C13" s="54">
        <f>SUM(C14:C65)</f>
        <v>0</v>
      </c>
      <c r="D13" s="55" t="str">
        <f>D7</f>
        <v>júl - december 2013 - prostriedky Ch4Ch</v>
      </c>
      <c r="E13" s="56" t="str">
        <f>E7</f>
        <v>júl - december 2013 - vaše spolufinancovanie</v>
      </c>
      <c r="F13" s="57" t="str">
        <f>F7</f>
        <v>január - september 2014 - prostriedky Ch4Ch</v>
      </c>
      <c r="G13" s="58" t="str">
        <f>G7</f>
        <v>január - september 2014 - vaše spolufinancovanie</v>
      </c>
      <c r="H13" s="9"/>
    </row>
    <row r="14" spans="1:12">
      <c r="A14" s="61" t="s">
        <v>13</v>
      </c>
      <c r="B14" s="12"/>
      <c r="C14" s="59">
        <f>SUM(D14:G14)</f>
        <v>0</v>
      </c>
      <c r="D14" s="13"/>
      <c r="E14" s="13"/>
      <c r="F14" s="13"/>
      <c r="G14" s="14"/>
      <c r="H14" s="15"/>
      <c r="I14" s="9"/>
    </row>
    <row r="15" spans="1:12">
      <c r="A15" s="62" t="s">
        <v>14</v>
      </c>
      <c r="B15" s="16"/>
      <c r="C15" s="60">
        <f t="shared" ref="C15:C65" si="0">SUM(D15:G15)</f>
        <v>0</v>
      </c>
      <c r="D15" s="17"/>
      <c r="E15" s="17"/>
      <c r="F15" s="17"/>
      <c r="G15" s="18"/>
      <c r="H15" s="15"/>
      <c r="I15" s="9"/>
    </row>
    <row r="16" spans="1:12">
      <c r="A16" s="62" t="s">
        <v>15</v>
      </c>
      <c r="B16" s="16"/>
      <c r="C16" s="60">
        <f t="shared" si="0"/>
        <v>0</v>
      </c>
      <c r="D16" s="17"/>
      <c r="E16" s="17"/>
      <c r="F16" s="17"/>
      <c r="G16" s="18"/>
      <c r="H16" s="15"/>
      <c r="I16" s="9"/>
    </row>
    <row r="17" spans="1:9">
      <c r="A17" s="62" t="s">
        <v>16</v>
      </c>
      <c r="B17" s="16"/>
      <c r="C17" s="60">
        <f t="shared" si="0"/>
        <v>0</v>
      </c>
      <c r="D17" s="17"/>
      <c r="E17" s="17"/>
      <c r="F17" s="17"/>
      <c r="G17" s="18"/>
      <c r="H17" s="15"/>
      <c r="I17" s="9"/>
    </row>
    <row r="18" spans="1:9">
      <c r="A18" s="62" t="s">
        <v>17</v>
      </c>
      <c r="B18" s="16"/>
      <c r="C18" s="60">
        <f t="shared" si="0"/>
        <v>0</v>
      </c>
      <c r="D18" s="17"/>
      <c r="E18" s="17"/>
      <c r="F18" s="17"/>
      <c r="G18" s="18"/>
      <c r="H18" s="15"/>
      <c r="I18" s="9"/>
    </row>
    <row r="19" spans="1:9">
      <c r="A19" s="62" t="s">
        <v>18</v>
      </c>
      <c r="B19" s="16"/>
      <c r="C19" s="60">
        <f t="shared" si="0"/>
        <v>0</v>
      </c>
      <c r="D19" s="17"/>
      <c r="E19" s="17"/>
      <c r="F19" s="17"/>
      <c r="G19" s="18"/>
      <c r="H19" s="15"/>
      <c r="I19" s="9"/>
    </row>
    <row r="20" spans="1:9">
      <c r="A20" s="62" t="s">
        <v>19</v>
      </c>
      <c r="B20" s="16"/>
      <c r="C20" s="60">
        <f t="shared" si="0"/>
        <v>0</v>
      </c>
      <c r="D20" s="17"/>
      <c r="E20" s="17"/>
      <c r="F20" s="17"/>
      <c r="G20" s="18"/>
      <c r="H20" s="15"/>
      <c r="I20" s="9"/>
    </row>
    <row r="21" spans="1:9">
      <c r="A21" s="62" t="s">
        <v>20</v>
      </c>
      <c r="B21" s="16"/>
      <c r="C21" s="60">
        <f t="shared" si="0"/>
        <v>0</v>
      </c>
      <c r="D21" s="17"/>
      <c r="E21" s="17"/>
      <c r="F21" s="17"/>
      <c r="G21" s="18"/>
      <c r="H21" s="15"/>
      <c r="I21" s="19"/>
    </row>
    <row r="22" spans="1:9">
      <c r="A22" s="62" t="s">
        <v>21</v>
      </c>
      <c r="B22" s="16"/>
      <c r="C22" s="60">
        <f t="shared" si="0"/>
        <v>0</v>
      </c>
      <c r="D22" s="17"/>
      <c r="E22" s="17"/>
      <c r="F22" s="17"/>
      <c r="G22" s="18"/>
      <c r="H22" s="15"/>
      <c r="I22" s="9"/>
    </row>
    <row r="23" spans="1:9">
      <c r="A23" s="62" t="s">
        <v>22</v>
      </c>
      <c r="B23" s="16"/>
      <c r="C23" s="60">
        <f t="shared" si="0"/>
        <v>0</v>
      </c>
      <c r="D23" s="17"/>
      <c r="E23" s="17"/>
      <c r="F23" s="17"/>
      <c r="G23" s="18"/>
      <c r="H23" s="15"/>
      <c r="I23" s="9"/>
    </row>
    <row r="24" spans="1:9">
      <c r="A24" s="62" t="s">
        <v>23</v>
      </c>
      <c r="B24" s="16"/>
      <c r="C24" s="60">
        <f t="shared" si="0"/>
        <v>0</v>
      </c>
      <c r="D24" s="20"/>
      <c r="E24" s="20"/>
      <c r="F24" s="20"/>
      <c r="G24" s="21"/>
      <c r="H24" s="15"/>
      <c r="I24" s="9"/>
    </row>
    <row r="25" spans="1:9">
      <c r="A25" s="62" t="s">
        <v>24</v>
      </c>
      <c r="B25" s="16"/>
      <c r="C25" s="60">
        <f t="shared" si="0"/>
        <v>0</v>
      </c>
      <c r="D25" s="20"/>
      <c r="E25" s="20"/>
      <c r="F25" s="20"/>
      <c r="G25" s="21"/>
      <c r="H25" s="15"/>
      <c r="I25" s="9"/>
    </row>
    <row r="26" spans="1:9">
      <c r="A26" s="62" t="s">
        <v>12</v>
      </c>
      <c r="B26" s="16"/>
      <c r="C26" s="60">
        <f t="shared" si="0"/>
        <v>0</v>
      </c>
      <c r="D26" s="20"/>
      <c r="E26" s="20"/>
      <c r="F26" s="20"/>
      <c r="G26" s="21"/>
      <c r="H26" s="15"/>
      <c r="I26" s="9"/>
    </row>
    <row r="27" spans="1:9">
      <c r="A27" s="62" t="s">
        <v>25</v>
      </c>
      <c r="B27" s="16"/>
      <c r="C27" s="60">
        <f t="shared" si="0"/>
        <v>0</v>
      </c>
      <c r="D27" s="20"/>
      <c r="E27" s="20"/>
      <c r="F27" s="20"/>
      <c r="G27" s="21"/>
      <c r="H27" s="15"/>
      <c r="I27" s="9"/>
    </row>
    <row r="28" spans="1:9">
      <c r="A28" s="62" t="s">
        <v>26</v>
      </c>
      <c r="B28" s="16"/>
      <c r="C28" s="60">
        <f t="shared" si="0"/>
        <v>0</v>
      </c>
      <c r="D28" s="20"/>
      <c r="E28" s="20"/>
      <c r="F28" s="20"/>
      <c r="G28" s="21"/>
      <c r="H28" s="15"/>
      <c r="I28" s="9"/>
    </row>
    <row r="29" spans="1:9">
      <c r="A29" s="62" t="s">
        <v>27</v>
      </c>
      <c r="B29" s="16"/>
      <c r="C29" s="60">
        <f t="shared" si="0"/>
        <v>0</v>
      </c>
      <c r="D29" s="20"/>
      <c r="E29" s="20"/>
      <c r="F29" s="20"/>
      <c r="G29" s="21"/>
      <c r="H29" s="15"/>
      <c r="I29" s="9"/>
    </row>
    <row r="30" spans="1:9">
      <c r="A30" s="62" t="s">
        <v>28</v>
      </c>
      <c r="B30" s="16"/>
      <c r="C30" s="60">
        <f t="shared" si="0"/>
        <v>0</v>
      </c>
      <c r="D30" s="20"/>
      <c r="E30" s="20"/>
      <c r="F30" s="20"/>
      <c r="G30" s="21"/>
      <c r="H30" s="15"/>
      <c r="I30" s="9"/>
    </row>
    <row r="31" spans="1:9">
      <c r="A31" s="62" t="s">
        <v>29</v>
      </c>
      <c r="B31" s="16"/>
      <c r="C31" s="60">
        <f t="shared" si="0"/>
        <v>0</v>
      </c>
      <c r="D31" s="20"/>
      <c r="E31" s="20"/>
      <c r="F31" s="20"/>
      <c r="G31" s="21"/>
      <c r="H31" s="15"/>
      <c r="I31" s="9"/>
    </row>
    <row r="32" spans="1:9">
      <c r="A32" s="62" t="s">
        <v>30</v>
      </c>
      <c r="B32" s="16"/>
      <c r="C32" s="60">
        <f t="shared" si="0"/>
        <v>0</v>
      </c>
      <c r="D32" s="20"/>
      <c r="E32" s="20"/>
      <c r="F32" s="20"/>
      <c r="G32" s="21"/>
      <c r="H32" s="15"/>
      <c r="I32" s="9"/>
    </row>
    <row r="33" spans="1:9">
      <c r="A33" s="62" t="s">
        <v>31</v>
      </c>
      <c r="B33" s="16"/>
      <c r="C33" s="60">
        <f t="shared" si="0"/>
        <v>0</v>
      </c>
      <c r="D33" s="20"/>
      <c r="E33" s="20"/>
      <c r="F33" s="20"/>
      <c r="G33" s="21"/>
      <c r="H33" s="15"/>
      <c r="I33" s="9"/>
    </row>
    <row r="34" spans="1:9">
      <c r="A34" s="62" t="s">
        <v>32</v>
      </c>
      <c r="B34" s="16"/>
      <c r="C34" s="60">
        <f t="shared" si="0"/>
        <v>0</v>
      </c>
      <c r="D34" s="20"/>
      <c r="E34" s="20"/>
      <c r="F34" s="20"/>
      <c r="G34" s="21"/>
      <c r="H34" s="15"/>
      <c r="I34" s="9"/>
    </row>
    <row r="35" spans="1:9">
      <c r="A35" s="62" t="s">
        <v>33</v>
      </c>
      <c r="B35" s="16"/>
      <c r="C35" s="60">
        <f t="shared" si="0"/>
        <v>0</v>
      </c>
      <c r="D35" s="20"/>
      <c r="E35" s="20"/>
      <c r="F35" s="20"/>
      <c r="G35" s="21"/>
      <c r="H35" s="15"/>
      <c r="I35" s="9"/>
    </row>
    <row r="36" spans="1:9">
      <c r="A36" s="62" t="s">
        <v>34</v>
      </c>
      <c r="B36" s="16"/>
      <c r="C36" s="60">
        <f t="shared" si="0"/>
        <v>0</v>
      </c>
      <c r="D36" s="20"/>
      <c r="E36" s="20"/>
      <c r="F36" s="20"/>
      <c r="G36" s="21"/>
      <c r="H36" s="15"/>
      <c r="I36" s="9"/>
    </row>
    <row r="37" spans="1:9">
      <c r="A37" s="62" t="s">
        <v>35</v>
      </c>
      <c r="B37" s="16"/>
      <c r="C37" s="60">
        <f t="shared" si="0"/>
        <v>0</v>
      </c>
      <c r="D37" s="20"/>
      <c r="E37" s="20"/>
      <c r="F37" s="20"/>
      <c r="G37" s="21"/>
      <c r="H37" s="15"/>
      <c r="I37" s="9"/>
    </row>
    <row r="38" spans="1:9">
      <c r="A38" s="62" t="s">
        <v>36</v>
      </c>
      <c r="B38" s="16"/>
      <c r="C38" s="60">
        <f t="shared" si="0"/>
        <v>0</v>
      </c>
      <c r="D38" s="20"/>
      <c r="E38" s="20"/>
      <c r="F38" s="20"/>
      <c r="G38" s="21"/>
      <c r="H38" s="15"/>
      <c r="I38" s="9"/>
    </row>
    <row r="39" spans="1:9">
      <c r="A39" s="62" t="s">
        <v>37</v>
      </c>
      <c r="B39" s="16"/>
      <c r="C39" s="60">
        <f t="shared" si="0"/>
        <v>0</v>
      </c>
      <c r="D39" s="20"/>
      <c r="E39" s="20"/>
      <c r="F39" s="20"/>
      <c r="G39" s="21"/>
      <c r="H39" s="15"/>
      <c r="I39" s="9"/>
    </row>
    <row r="40" spans="1:9">
      <c r="A40" s="62" t="s">
        <v>38</v>
      </c>
      <c r="B40" s="16"/>
      <c r="C40" s="60">
        <f t="shared" si="0"/>
        <v>0</v>
      </c>
      <c r="D40" s="20"/>
      <c r="E40" s="20"/>
      <c r="F40" s="20"/>
      <c r="G40" s="21"/>
      <c r="H40" s="15"/>
      <c r="I40" s="9"/>
    </row>
    <row r="41" spans="1:9">
      <c r="A41" s="62" t="s">
        <v>39</v>
      </c>
      <c r="B41" s="16"/>
      <c r="C41" s="60">
        <f t="shared" si="0"/>
        <v>0</v>
      </c>
      <c r="D41" s="20"/>
      <c r="E41" s="20"/>
      <c r="F41" s="20"/>
      <c r="G41" s="21"/>
      <c r="H41" s="15"/>
      <c r="I41" s="9"/>
    </row>
    <row r="42" spans="1:9">
      <c r="A42" s="62" t="s">
        <v>40</v>
      </c>
      <c r="B42" s="16"/>
      <c r="C42" s="60">
        <f t="shared" si="0"/>
        <v>0</v>
      </c>
      <c r="D42" s="20"/>
      <c r="E42" s="20"/>
      <c r="F42" s="20"/>
      <c r="G42" s="21"/>
      <c r="H42" s="15"/>
      <c r="I42" s="9"/>
    </row>
    <row r="43" spans="1:9">
      <c r="A43" s="62" t="s">
        <v>41</v>
      </c>
      <c r="B43" s="16"/>
      <c r="C43" s="60">
        <f t="shared" si="0"/>
        <v>0</v>
      </c>
      <c r="D43" s="20"/>
      <c r="E43" s="20"/>
      <c r="F43" s="20"/>
      <c r="G43" s="21"/>
      <c r="H43" s="15"/>
      <c r="I43" s="9"/>
    </row>
    <row r="44" spans="1:9">
      <c r="A44" s="62" t="s">
        <v>42</v>
      </c>
      <c r="B44" s="16"/>
      <c r="C44" s="60">
        <f t="shared" si="0"/>
        <v>0</v>
      </c>
      <c r="D44" s="20"/>
      <c r="E44" s="20"/>
      <c r="F44" s="20"/>
      <c r="G44" s="21"/>
      <c r="H44" s="15"/>
      <c r="I44" s="9"/>
    </row>
    <row r="45" spans="1:9">
      <c r="A45" s="62" t="s">
        <v>43</v>
      </c>
      <c r="B45" s="16"/>
      <c r="C45" s="60">
        <f t="shared" si="0"/>
        <v>0</v>
      </c>
      <c r="D45" s="20"/>
      <c r="E45" s="20"/>
      <c r="F45" s="20"/>
      <c r="G45" s="21"/>
      <c r="H45" s="15"/>
      <c r="I45" s="9"/>
    </row>
    <row r="46" spans="1:9">
      <c r="A46" s="62" t="s">
        <v>44</v>
      </c>
      <c r="B46" s="16"/>
      <c r="C46" s="60">
        <f t="shared" si="0"/>
        <v>0</v>
      </c>
      <c r="D46" s="20"/>
      <c r="E46" s="20"/>
      <c r="F46" s="20"/>
      <c r="G46" s="21"/>
      <c r="H46" s="15"/>
      <c r="I46" s="9"/>
    </row>
    <row r="47" spans="1:9">
      <c r="A47" s="62" t="s">
        <v>45</v>
      </c>
      <c r="B47" s="16"/>
      <c r="C47" s="60">
        <f t="shared" si="0"/>
        <v>0</v>
      </c>
      <c r="D47" s="20"/>
      <c r="E47" s="20"/>
      <c r="F47" s="20"/>
      <c r="G47" s="21"/>
      <c r="H47" s="15"/>
      <c r="I47" s="9"/>
    </row>
    <row r="48" spans="1:9">
      <c r="A48" s="62" t="s">
        <v>46</v>
      </c>
      <c r="B48" s="16"/>
      <c r="C48" s="60">
        <f t="shared" si="0"/>
        <v>0</v>
      </c>
      <c r="D48" s="20"/>
      <c r="E48" s="20"/>
      <c r="F48" s="20"/>
      <c r="G48" s="21"/>
      <c r="H48" s="15"/>
      <c r="I48" s="9"/>
    </row>
    <row r="49" spans="1:10">
      <c r="A49" s="62" t="s">
        <v>47</v>
      </c>
      <c r="B49" s="16"/>
      <c r="C49" s="60">
        <f t="shared" si="0"/>
        <v>0</v>
      </c>
      <c r="D49" s="20"/>
      <c r="E49" s="20"/>
      <c r="F49" s="20"/>
      <c r="G49" s="21"/>
      <c r="H49" s="15"/>
      <c r="I49" s="9"/>
    </row>
    <row r="50" spans="1:10">
      <c r="A50" s="62" t="s">
        <v>48</v>
      </c>
      <c r="B50" s="16"/>
      <c r="C50" s="60">
        <f t="shared" si="0"/>
        <v>0</v>
      </c>
      <c r="D50" s="20"/>
      <c r="E50" s="20"/>
      <c r="F50" s="20"/>
      <c r="G50" s="21"/>
      <c r="H50" s="15"/>
      <c r="I50" s="9"/>
    </row>
    <row r="51" spans="1:10">
      <c r="A51" s="62" t="s">
        <v>49</v>
      </c>
      <c r="B51" s="16"/>
      <c r="C51" s="60">
        <f t="shared" si="0"/>
        <v>0</v>
      </c>
      <c r="D51" s="20"/>
      <c r="E51" s="20"/>
      <c r="F51" s="20"/>
      <c r="G51" s="21"/>
      <c r="H51" s="15"/>
      <c r="I51" s="9"/>
    </row>
    <row r="52" spans="1:10">
      <c r="A52" s="62" t="s">
        <v>50</v>
      </c>
      <c r="B52" s="16"/>
      <c r="C52" s="60">
        <f t="shared" si="0"/>
        <v>0</v>
      </c>
      <c r="D52" s="20"/>
      <c r="E52" s="20"/>
      <c r="F52" s="20"/>
      <c r="G52" s="21"/>
      <c r="H52" s="15"/>
      <c r="I52" s="9"/>
    </row>
    <row r="53" spans="1:10">
      <c r="A53" s="62" t="s">
        <v>51</v>
      </c>
      <c r="B53" s="16"/>
      <c r="C53" s="60">
        <f t="shared" si="0"/>
        <v>0</v>
      </c>
      <c r="D53" s="20"/>
      <c r="E53" s="20"/>
      <c r="F53" s="20"/>
      <c r="G53" s="21"/>
      <c r="H53" s="15"/>
      <c r="I53" s="9"/>
    </row>
    <row r="54" spans="1:10">
      <c r="A54" s="62" t="s">
        <v>68</v>
      </c>
      <c r="B54" s="16"/>
      <c r="C54" s="60">
        <f t="shared" si="0"/>
        <v>0</v>
      </c>
      <c r="D54" s="20"/>
      <c r="E54" s="20"/>
      <c r="F54" s="20"/>
      <c r="G54" s="21"/>
      <c r="H54" s="15"/>
      <c r="I54" s="9"/>
    </row>
    <row r="55" spans="1:10">
      <c r="A55" s="62" t="s">
        <v>69</v>
      </c>
      <c r="B55" s="16"/>
      <c r="C55" s="60">
        <f t="shared" si="0"/>
        <v>0</v>
      </c>
      <c r="D55" s="20"/>
      <c r="E55" s="20"/>
      <c r="F55" s="20"/>
      <c r="G55" s="21"/>
      <c r="H55" s="15"/>
      <c r="I55" s="9"/>
    </row>
    <row r="56" spans="1:10">
      <c r="A56" s="62" t="s">
        <v>70</v>
      </c>
      <c r="B56" s="16"/>
      <c r="C56" s="60">
        <f t="shared" si="0"/>
        <v>0</v>
      </c>
      <c r="D56" s="20"/>
      <c r="E56" s="20"/>
      <c r="F56" s="20"/>
      <c r="G56" s="21"/>
      <c r="H56" s="15"/>
      <c r="I56" s="9"/>
    </row>
    <row r="57" spans="1:10">
      <c r="A57" s="62" t="s">
        <v>71</v>
      </c>
      <c r="B57" s="16"/>
      <c r="C57" s="60">
        <f t="shared" si="0"/>
        <v>0</v>
      </c>
      <c r="D57" s="20"/>
      <c r="E57" s="20"/>
      <c r="F57" s="20"/>
      <c r="G57" s="21"/>
      <c r="H57" s="15"/>
      <c r="I57" s="9"/>
    </row>
    <row r="58" spans="1:10">
      <c r="A58" s="62" t="s">
        <v>72</v>
      </c>
      <c r="B58" s="16"/>
      <c r="C58" s="60">
        <f t="shared" si="0"/>
        <v>0</v>
      </c>
      <c r="D58" s="20"/>
      <c r="E58" s="20"/>
      <c r="F58" s="20"/>
      <c r="G58" s="21"/>
      <c r="H58" s="15"/>
      <c r="I58" s="9"/>
    </row>
    <row r="59" spans="1:10">
      <c r="A59" s="62" t="s">
        <v>73</v>
      </c>
      <c r="B59" s="16"/>
      <c r="C59" s="60">
        <f t="shared" si="0"/>
        <v>0</v>
      </c>
      <c r="D59" s="20"/>
      <c r="E59" s="20"/>
      <c r="F59" s="20"/>
      <c r="G59" s="21"/>
      <c r="H59" s="15"/>
      <c r="I59" s="9"/>
    </row>
    <row r="60" spans="1:10">
      <c r="A60" s="62" t="s">
        <v>74</v>
      </c>
      <c r="B60" s="16"/>
      <c r="C60" s="60">
        <f t="shared" si="0"/>
        <v>0</v>
      </c>
      <c r="D60" s="20"/>
      <c r="E60" s="20"/>
      <c r="F60" s="20"/>
      <c r="G60" s="21"/>
      <c r="H60" s="15"/>
      <c r="I60" s="9"/>
    </row>
    <row r="61" spans="1:10">
      <c r="A61" s="62" t="s">
        <v>75</v>
      </c>
      <c r="B61" s="72"/>
      <c r="C61" s="60">
        <f t="shared" si="0"/>
        <v>0</v>
      </c>
      <c r="D61" s="20"/>
      <c r="E61" s="20"/>
      <c r="F61" s="20"/>
      <c r="G61" s="21"/>
      <c r="I61" s="9"/>
    </row>
    <row r="62" spans="1:10" s="26" customFormat="1">
      <c r="A62" s="62" t="s">
        <v>76</v>
      </c>
      <c r="B62" s="16"/>
      <c r="C62" s="60">
        <f t="shared" si="0"/>
        <v>0</v>
      </c>
      <c r="D62" s="22"/>
      <c r="E62" s="22"/>
      <c r="F62" s="22"/>
      <c r="G62" s="23"/>
      <c r="H62" s="24"/>
      <c r="I62" s="9"/>
      <c r="J62" s="25"/>
    </row>
    <row r="63" spans="1:10" s="27" customFormat="1">
      <c r="A63" s="62" t="s">
        <v>77</v>
      </c>
      <c r="B63" s="16"/>
      <c r="C63" s="60">
        <f t="shared" si="0"/>
        <v>0</v>
      </c>
      <c r="D63" s="22"/>
      <c r="E63" s="22"/>
      <c r="F63" s="22"/>
      <c r="G63" s="23"/>
      <c r="H63" s="24"/>
      <c r="I63" s="9"/>
      <c r="J63" s="25"/>
    </row>
    <row r="64" spans="1:10" s="26" customFormat="1">
      <c r="A64" s="62" t="s">
        <v>78</v>
      </c>
      <c r="B64" s="16"/>
      <c r="C64" s="60">
        <f t="shared" si="0"/>
        <v>0</v>
      </c>
      <c r="D64" s="22"/>
      <c r="E64" s="22"/>
      <c r="F64" s="22"/>
      <c r="G64" s="23"/>
      <c r="H64" s="24"/>
      <c r="I64" s="9"/>
      <c r="J64" s="25"/>
    </row>
    <row r="65" spans="1:9" s="27" customFormat="1" ht="15.75" thickBot="1">
      <c r="A65" s="62" t="s">
        <v>79</v>
      </c>
      <c r="B65" s="73"/>
      <c r="C65" s="60">
        <f t="shared" si="0"/>
        <v>0</v>
      </c>
      <c r="D65" s="28"/>
      <c r="E65" s="28"/>
      <c r="F65" s="28"/>
      <c r="G65" s="29"/>
      <c r="I65" s="9"/>
    </row>
    <row r="66" spans="1:9">
      <c r="C66" s="30"/>
      <c r="D66" s="30"/>
      <c r="E66" s="30"/>
      <c r="F66" s="30"/>
      <c r="G66" s="30"/>
    </row>
    <row r="67" spans="1:9">
      <c r="B67" s="31" t="s">
        <v>1</v>
      </c>
    </row>
    <row r="70" spans="1:9">
      <c r="D70" s="1" t="s">
        <v>1</v>
      </c>
    </row>
    <row r="71" spans="1:9">
      <c r="D71" s="1" t="s">
        <v>1</v>
      </c>
    </row>
    <row r="72" spans="1:9">
      <c r="D72" s="15"/>
      <c r="E72" s="15"/>
    </row>
    <row r="73" spans="1:9">
      <c r="D73" s="1" t="s">
        <v>1</v>
      </c>
    </row>
  </sheetData>
  <sheetProtection password="D7BE" sheet="1" objects="1" scenarios="1" formatRows="0"/>
  <mergeCells count="17">
    <mergeCell ref="A3:B3"/>
    <mergeCell ref="A4:B4"/>
    <mergeCell ref="A1:C1"/>
    <mergeCell ref="G11:G12"/>
    <mergeCell ref="C3:G3"/>
    <mergeCell ref="C4:G4"/>
    <mergeCell ref="A13:B13"/>
    <mergeCell ref="A12:C12"/>
    <mergeCell ref="A11:C11"/>
    <mergeCell ref="A10:C10"/>
    <mergeCell ref="D6:G6"/>
    <mergeCell ref="D8:G9"/>
    <mergeCell ref="E11:E12"/>
    <mergeCell ref="A9:B9"/>
    <mergeCell ref="A8:B8"/>
    <mergeCell ref="A7:B7"/>
    <mergeCell ref="A6:B6"/>
  </mergeCells>
  <conditionalFormatting sqref="D12">
    <cfRule type="containsText" dxfId="7" priority="6" operator="containsText" text="Oprávnená požadovaná suma">
      <formula>NOT(ISERROR(SEARCH("Oprávnená požadovaná suma",D12)))</formula>
    </cfRule>
  </conditionalFormatting>
  <conditionalFormatting sqref="D12 F12">
    <cfRule type="containsText" dxfId="6" priority="3" operator="containsText" text="Neoprávnená požadovaná suma">
      <formula>NOT(ISERROR(SEARCH("Neoprávnená požadovaná suma",D12)))</formula>
    </cfRule>
    <cfRule type="containsText" dxfId="5" priority="4" operator="containsText" text="Neoprávnená požadovaná suma">
      <formula>NOT(ISERROR(SEARCH("Neoprávnená požadovaná suma",D12)))</formula>
    </cfRule>
    <cfRule type="containsText" dxfId="4" priority="5" operator="containsText" text="Oprávnená požadovaná suma">
      <formula>NOT(ISERROR(SEARCH("Oprávnená požadovaná suma",D12)))</formula>
    </cfRule>
  </conditionalFormatting>
  <conditionalFormatting sqref="C9">
    <cfRule type="cellIs" dxfId="3" priority="1" operator="greaterThan">
      <formula>3000</formula>
    </cfRule>
    <cfRule type="cellIs" dxfId="2" priority="2" operator="greaterThan">
      <formula>3000</formula>
    </cfRule>
  </conditionalFormatting>
  <pageMargins left="0.15748031496062992" right="0.19685039370078741" top="0.15748031496062992" bottom="0.19685039370078741" header="0.15748031496062992" footer="0.19685039370078741"/>
  <pageSetup paperSize="9" scale="71" orientation="portrait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K92"/>
  <sheetViews>
    <sheetView view="pageBreakPreview" zoomScale="80" zoomScaleNormal="100" zoomScaleSheetLayoutView="80" workbookViewId="0">
      <selection activeCell="H7" sqref="H7:H9"/>
    </sheetView>
  </sheetViews>
  <sheetFormatPr defaultRowHeight="15"/>
  <cols>
    <col min="1" max="1" width="4.140625" style="32" customWidth="1"/>
    <col min="2" max="2" width="29.85546875" style="35" customWidth="1"/>
    <col min="3" max="3" width="10.7109375" style="35" customWidth="1"/>
    <col min="4" max="4" width="10" style="1" customWidth="1"/>
    <col min="5" max="5" width="11.140625" style="33" customWidth="1"/>
    <col min="6" max="6" width="11.28515625" style="33" customWidth="1"/>
    <col min="7" max="7" width="12.42578125" style="34" customWidth="1"/>
    <col min="8" max="8" width="59.85546875" style="35" customWidth="1"/>
    <col min="9" max="9" width="8.7109375" style="1" customWidth="1"/>
    <col min="10" max="16384" width="9.140625" style="1"/>
  </cols>
  <sheetData>
    <row r="1" spans="1:11" ht="15.75">
      <c r="B1" s="70" t="s">
        <v>57</v>
      </c>
    </row>
    <row r="3" spans="1:11">
      <c r="B3" s="71" t="s">
        <v>58</v>
      </c>
      <c r="C3" s="106">
        <f>'Rozpočet a harmonogram'!C3:G3</f>
        <v>0</v>
      </c>
      <c r="D3" s="107"/>
      <c r="E3" s="107"/>
      <c r="F3" s="107"/>
      <c r="G3" s="107"/>
      <c r="H3" s="107"/>
      <c r="I3" s="108"/>
    </row>
    <row r="4" spans="1:11">
      <c r="B4" s="71" t="s">
        <v>0</v>
      </c>
      <c r="C4" s="106">
        <f>'Rozpočet a harmonogram'!C4:G4</f>
        <v>0</v>
      </c>
      <c r="D4" s="107"/>
      <c r="E4" s="107"/>
      <c r="F4" s="107"/>
      <c r="G4" s="107"/>
      <c r="H4" s="107"/>
      <c r="I4" s="108"/>
    </row>
    <row r="6" spans="1:11" ht="75">
      <c r="B6" s="63" t="s">
        <v>59</v>
      </c>
      <c r="C6" s="63" t="s">
        <v>65</v>
      </c>
      <c r="D6" s="63" t="s">
        <v>60</v>
      </c>
      <c r="E6" s="64" t="s">
        <v>61</v>
      </c>
      <c r="F6" s="64" t="s">
        <v>62</v>
      </c>
      <c r="G6" s="64" t="s">
        <v>66</v>
      </c>
      <c r="H6" s="63" t="s">
        <v>63</v>
      </c>
      <c r="I6" s="63" t="s">
        <v>64</v>
      </c>
      <c r="J6" s="35"/>
      <c r="K6" s="35"/>
    </row>
    <row r="7" spans="1:11">
      <c r="A7" s="68" t="s">
        <v>13</v>
      </c>
      <c r="B7" s="65">
        <f>('Rozpočet a harmonogram'!B14)</f>
        <v>0</v>
      </c>
      <c r="C7" s="36"/>
      <c r="D7" s="37"/>
      <c r="E7" s="38"/>
      <c r="F7" s="66">
        <f>SUM(D7*E7)</f>
        <v>0</v>
      </c>
      <c r="G7" s="67" t="str">
        <f>IF(F7='Rozpočet a harmonogram'!C14,"SPRÁVNE","NESÚLAD S ROZPOČTOM")</f>
        <v>SPRÁVNE</v>
      </c>
      <c r="H7" s="39"/>
      <c r="I7" s="39"/>
      <c r="J7" s="35"/>
      <c r="K7" s="35"/>
    </row>
    <row r="8" spans="1:11">
      <c r="A8" s="68" t="s">
        <v>14</v>
      </c>
      <c r="B8" s="65">
        <f>('Rozpočet a harmonogram'!B15)</f>
        <v>0</v>
      </c>
      <c r="C8" s="36"/>
      <c r="D8" s="37"/>
      <c r="E8" s="38"/>
      <c r="F8" s="66">
        <f t="shared" ref="F8:F58" si="0">SUM(D8*E8)</f>
        <v>0</v>
      </c>
      <c r="G8" s="67" t="str">
        <f>IF(F8='Rozpočet a harmonogram'!C15,"SPRÁVNE","NESÚLAD S ROZPOČTOM")</f>
        <v>SPRÁVNE</v>
      </c>
      <c r="H8" s="39"/>
      <c r="I8" s="39"/>
      <c r="J8" s="35"/>
      <c r="K8" s="35"/>
    </row>
    <row r="9" spans="1:11">
      <c r="A9" s="68" t="s">
        <v>15</v>
      </c>
      <c r="B9" s="65">
        <f>('Rozpočet a harmonogram'!B16)</f>
        <v>0</v>
      </c>
      <c r="C9" s="36"/>
      <c r="D9" s="37"/>
      <c r="E9" s="38"/>
      <c r="F9" s="66">
        <f t="shared" si="0"/>
        <v>0</v>
      </c>
      <c r="G9" s="67" t="str">
        <f>IF(F9='Rozpočet a harmonogram'!C16,"SPRÁVNE","NESÚLAD S ROZPOČTOM")</f>
        <v>SPRÁVNE</v>
      </c>
      <c r="H9" s="39"/>
      <c r="I9" s="39"/>
      <c r="J9" s="35"/>
      <c r="K9" s="35"/>
    </row>
    <row r="10" spans="1:11">
      <c r="A10" s="68" t="s">
        <v>16</v>
      </c>
      <c r="B10" s="65">
        <f>('Rozpočet a harmonogram'!B17)</f>
        <v>0</v>
      </c>
      <c r="C10" s="36"/>
      <c r="D10" s="37"/>
      <c r="E10" s="38"/>
      <c r="F10" s="66">
        <f t="shared" si="0"/>
        <v>0</v>
      </c>
      <c r="G10" s="67" t="str">
        <f>IF(F10='Rozpočet a harmonogram'!C17,"SPRÁVNE","NESÚLAD S ROZPOČTOM")</f>
        <v>SPRÁVNE</v>
      </c>
      <c r="H10" s="39"/>
      <c r="I10" s="39"/>
      <c r="J10" s="35"/>
      <c r="K10" s="35"/>
    </row>
    <row r="11" spans="1:11">
      <c r="A11" s="68" t="s">
        <v>17</v>
      </c>
      <c r="B11" s="65">
        <f>('Rozpočet a harmonogram'!B18)</f>
        <v>0</v>
      </c>
      <c r="C11" s="36"/>
      <c r="D11" s="37"/>
      <c r="E11" s="38"/>
      <c r="F11" s="66">
        <f t="shared" si="0"/>
        <v>0</v>
      </c>
      <c r="G11" s="67" t="str">
        <f>IF(F11='Rozpočet a harmonogram'!C18,"SPRÁVNE","NESÚLAD S ROZPOČTOM")</f>
        <v>SPRÁVNE</v>
      </c>
      <c r="H11" s="39"/>
      <c r="I11" s="39"/>
      <c r="J11" s="35"/>
      <c r="K11" s="35"/>
    </row>
    <row r="12" spans="1:11">
      <c r="A12" s="68" t="s">
        <v>18</v>
      </c>
      <c r="B12" s="65">
        <f>('Rozpočet a harmonogram'!B19)</f>
        <v>0</v>
      </c>
      <c r="C12" s="36"/>
      <c r="D12" s="37"/>
      <c r="E12" s="38"/>
      <c r="F12" s="66">
        <f t="shared" si="0"/>
        <v>0</v>
      </c>
      <c r="G12" s="67" t="str">
        <f>IF(F12='Rozpočet a harmonogram'!C19,"SPRÁVNE","NESÚLAD S ROZPOČTOM")</f>
        <v>SPRÁVNE</v>
      </c>
      <c r="H12" s="39"/>
      <c r="I12" s="39"/>
      <c r="J12" s="35"/>
      <c r="K12" s="35"/>
    </row>
    <row r="13" spans="1:11">
      <c r="A13" s="68" t="s">
        <v>19</v>
      </c>
      <c r="B13" s="65">
        <f>('Rozpočet a harmonogram'!B20)</f>
        <v>0</v>
      </c>
      <c r="C13" s="36"/>
      <c r="D13" s="37"/>
      <c r="E13" s="38"/>
      <c r="F13" s="66">
        <f t="shared" si="0"/>
        <v>0</v>
      </c>
      <c r="G13" s="67" t="str">
        <f>IF(F13='Rozpočet a harmonogram'!C20,"SPRÁVNE","NESÚLAD S ROZPOČTOM")</f>
        <v>SPRÁVNE</v>
      </c>
      <c r="H13" s="39"/>
      <c r="I13" s="39"/>
      <c r="J13" s="35"/>
      <c r="K13" s="35"/>
    </row>
    <row r="14" spans="1:11">
      <c r="A14" s="68" t="s">
        <v>20</v>
      </c>
      <c r="B14" s="65">
        <f>('Rozpočet a harmonogram'!B21)</f>
        <v>0</v>
      </c>
      <c r="C14" s="36"/>
      <c r="D14" s="37"/>
      <c r="E14" s="38"/>
      <c r="F14" s="66">
        <f t="shared" si="0"/>
        <v>0</v>
      </c>
      <c r="G14" s="67" t="str">
        <f>IF(F14='Rozpočet a harmonogram'!C21,"SPRÁVNE","NESÚLAD S ROZPOČTOM")</f>
        <v>SPRÁVNE</v>
      </c>
      <c r="H14" s="39"/>
      <c r="I14" s="39"/>
      <c r="J14" s="35"/>
      <c r="K14" s="35"/>
    </row>
    <row r="15" spans="1:11">
      <c r="A15" s="68" t="s">
        <v>21</v>
      </c>
      <c r="B15" s="65">
        <f>('Rozpočet a harmonogram'!B22)</f>
        <v>0</v>
      </c>
      <c r="C15" s="36"/>
      <c r="D15" s="37"/>
      <c r="E15" s="38"/>
      <c r="F15" s="66">
        <f t="shared" si="0"/>
        <v>0</v>
      </c>
      <c r="G15" s="67" t="str">
        <f>IF(F15='Rozpočet a harmonogram'!C22,"SPRÁVNE","NESÚLAD S ROZPOČTOM")</f>
        <v>SPRÁVNE</v>
      </c>
      <c r="H15" s="39"/>
      <c r="I15" s="39"/>
      <c r="J15" s="35"/>
      <c r="K15" s="35"/>
    </row>
    <row r="16" spans="1:11">
      <c r="A16" s="69" t="s">
        <v>22</v>
      </c>
      <c r="B16" s="65">
        <f>('Rozpočet a harmonogram'!B23)</f>
        <v>0</v>
      </c>
      <c r="C16" s="36"/>
      <c r="D16" s="37"/>
      <c r="E16" s="38"/>
      <c r="F16" s="66">
        <f t="shared" si="0"/>
        <v>0</v>
      </c>
      <c r="G16" s="67" t="str">
        <f>IF(F16='Rozpočet a harmonogram'!C23,"SPRÁVNE","NESÚLAD S ROZPOČTOM")</f>
        <v>SPRÁVNE</v>
      </c>
      <c r="H16" s="39"/>
      <c r="I16" s="39"/>
      <c r="J16" s="35"/>
      <c r="K16" s="35"/>
    </row>
    <row r="17" spans="1:11">
      <c r="A17" s="69" t="s">
        <v>23</v>
      </c>
      <c r="B17" s="65">
        <f>('Rozpočet a harmonogram'!B24)</f>
        <v>0</v>
      </c>
      <c r="C17" s="36"/>
      <c r="D17" s="37"/>
      <c r="E17" s="38"/>
      <c r="F17" s="66">
        <f t="shared" si="0"/>
        <v>0</v>
      </c>
      <c r="G17" s="67" t="str">
        <f>IF(F17='Rozpočet a harmonogram'!C24,"SPRÁVNE","NESÚLAD S ROZPOČTOM")</f>
        <v>SPRÁVNE</v>
      </c>
      <c r="H17" s="39"/>
      <c r="I17" s="39"/>
      <c r="J17" s="35"/>
      <c r="K17" s="35"/>
    </row>
    <row r="18" spans="1:11">
      <c r="A18" s="69" t="s">
        <v>24</v>
      </c>
      <c r="B18" s="65">
        <f>('Rozpočet a harmonogram'!B25)</f>
        <v>0</v>
      </c>
      <c r="C18" s="36"/>
      <c r="D18" s="37"/>
      <c r="E18" s="38"/>
      <c r="F18" s="66">
        <f t="shared" si="0"/>
        <v>0</v>
      </c>
      <c r="G18" s="67" t="str">
        <f>IF(F18='Rozpočet a harmonogram'!C25,"SPRÁVNE","NESÚLAD S ROZPOČTOM")</f>
        <v>SPRÁVNE</v>
      </c>
      <c r="H18" s="39"/>
      <c r="I18" s="39"/>
      <c r="J18" s="35"/>
      <c r="K18" s="35"/>
    </row>
    <row r="19" spans="1:11">
      <c r="A19" s="69" t="s">
        <v>12</v>
      </c>
      <c r="B19" s="65">
        <f>('Rozpočet a harmonogram'!B26)</f>
        <v>0</v>
      </c>
      <c r="C19" s="36"/>
      <c r="D19" s="37"/>
      <c r="E19" s="38"/>
      <c r="F19" s="66">
        <f t="shared" si="0"/>
        <v>0</v>
      </c>
      <c r="G19" s="67" t="str">
        <f>IF(F19='Rozpočet a harmonogram'!C26,"SPRÁVNE","NESÚLAD S ROZPOČTOM")</f>
        <v>SPRÁVNE</v>
      </c>
      <c r="H19" s="39"/>
      <c r="I19" s="39"/>
      <c r="J19" s="35"/>
      <c r="K19" s="35"/>
    </row>
    <row r="20" spans="1:11">
      <c r="A20" s="69" t="s">
        <v>25</v>
      </c>
      <c r="B20" s="65">
        <f>('Rozpočet a harmonogram'!B27)</f>
        <v>0</v>
      </c>
      <c r="C20" s="36"/>
      <c r="D20" s="37"/>
      <c r="E20" s="38"/>
      <c r="F20" s="66">
        <f t="shared" si="0"/>
        <v>0</v>
      </c>
      <c r="G20" s="67" t="str">
        <f>IF(F20='Rozpočet a harmonogram'!C27,"SPRÁVNE","NESÚLAD S ROZPOČTOM")</f>
        <v>SPRÁVNE</v>
      </c>
      <c r="H20" s="39"/>
      <c r="I20" s="39"/>
      <c r="J20" s="35"/>
      <c r="K20" s="35"/>
    </row>
    <row r="21" spans="1:11">
      <c r="A21" s="69" t="s">
        <v>26</v>
      </c>
      <c r="B21" s="65">
        <f>('Rozpočet a harmonogram'!B28)</f>
        <v>0</v>
      </c>
      <c r="C21" s="36"/>
      <c r="D21" s="37"/>
      <c r="E21" s="38"/>
      <c r="F21" s="66">
        <f t="shared" si="0"/>
        <v>0</v>
      </c>
      <c r="G21" s="67" t="str">
        <f>IF(F21='Rozpočet a harmonogram'!C28,"SPRÁVNE","NESÚLAD S ROZPOČTOM")</f>
        <v>SPRÁVNE</v>
      </c>
      <c r="H21" s="39"/>
      <c r="I21" s="39"/>
      <c r="J21" s="35"/>
      <c r="K21" s="35"/>
    </row>
    <row r="22" spans="1:11">
      <c r="A22" s="69" t="s">
        <v>27</v>
      </c>
      <c r="B22" s="65">
        <f>('Rozpočet a harmonogram'!B29)</f>
        <v>0</v>
      </c>
      <c r="C22" s="36"/>
      <c r="D22" s="37"/>
      <c r="E22" s="38"/>
      <c r="F22" s="66">
        <f t="shared" si="0"/>
        <v>0</v>
      </c>
      <c r="G22" s="67" t="str">
        <f>IF(F22='Rozpočet a harmonogram'!C29,"SPRÁVNE","NESÚLAD S ROZPOČTOM")</f>
        <v>SPRÁVNE</v>
      </c>
      <c r="H22" s="39"/>
      <c r="I22" s="39"/>
      <c r="J22" s="35"/>
      <c r="K22" s="35"/>
    </row>
    <row r="23" spans="1:11">
      <c r="A23" s="69" t="s">
        <v>28</v>
      </c>
      <c r="B23" s="65">
        <f>('Rozpočet a harmonogram'!B30)</f>
        <v>0</v>
      </c>
      <c r="C23" s="36"/>
      <c r="D23" s="37"/>
      <c r="E23" s="38"/>
      <c r="F23" s="66">
        <f t="shared" si="0"/>
        <v>0</v>
      </c>
      <c r="G23" s="67" t="str">
        <f>IF(F23='Rozpočet a harmonogram'!C30,"SPRÁVNE","NESÚLAD S ROZPOČTOM")</f>
        <v>SPRÁVNE</v>
      </c>
      <c r="H23" s="39"/>
      <c r="I23" s="39"/>
      <c r="J23" s="35"/>
      <c r="K23" s="35"/>
    </row>
    <row r="24" spans="1:11">
      <c r="A24" s="69" t="s">
        <v>29</v>
      </c>
      <c r="B24" s="65">
        <f>('Rozpočet a harmonogram'!B31)</f>
        <v>0</v>
      </c>
      <c r="C24" s="36"/>
      <c r="D24" s="37"/>
      <c r="E24" s="38"/>
      <c r="F24" s="66">
        <f t="shared" si="0"/>
        <v>0</v>
      </c>
      <c r="G24" s="67" t="str">
        <f>IF(F24='Rozpočet a harmonogram'!C31,"SPRÁVNE","NESÚLAD S ROZPOČTOM")</f>
        <v>SPRÁVNE</v>
      </c>
      <c r="H24" s="39"/>
      <c r="I24" s="39"/>
      <c r="J24" s="35"/>
      <c r="K24" s="35"/>
    </row>
    <row r="25" spans="1:11">
      <c r="A25" s="69" t="s">
        <v>30</v>
      </c>
      <c r="B25" s="65">
        <f>('Rozpočet a harmonogram'!B32)</f>
        <v>0</v>
      </c>
      <c r="C25" s="36"/>
      <c r="D25" s="37"/>
      <c r="E25" s="38"/>
      <c r="F25" s="66">
        <f t="shared" si="0"/>
        <v>0</v>
      </c>
      <c r="G25" s="67" t="str">
        <f>IF(F25='Rozpočet a harmonogram'!C32,"SPRÁVNE","NESÚLAD S ROZPOČTOM")</f>
        <v>SPRÁVNE</v>
      </c>
      <c r="H25" s="39"/>
      <c r="I25" s="39"/>
      <c r="J25" s="35"/>
      <c r="K25" s="35"/>
    </row>
    <row r="26" spans="1:11">
      <c r="A26" s="69" t="s">
        <v>31</v>
      </c>
      <c r="B26" s="65">
        <f>('Rozpočet a harmonogram'!B33)</f>
        <v>0</v>
      </c>
      <c r="C26" s="36"/>
      <c r="D26" s="37"/>
      <c r="E26" s="38"/>
      <c r="F26" s="66">
        <f t="shared" si="0"/>
        <v>0</v>
      </c>
      <c r="G26" s="67" t="str">
        <f>IF(F26='Rozpočet a harmonogram'!C33,"SPRÁVNE","NESÚLAD S ROZPOČTOM")</f>
        <v>SPRÁVNE</v>
      </c>
      <c r="H26" s="39"/>
      <c r="I26" s="39"/>
      <c r="J26" s="35"/>
      <c r="K26" s="35"/>
    </row>
    <row r="27" spans="1:11">
      <c r="A27" s="69" t="s">
        <v>32</v>
      </c>
      <c r="B27" s="65">
        <f>('Rozpočet a harmonogram'!B34)</f>
        <v>0</v>
      </c>
      <c r="C27" s="36"/>
      <c r="D27" s="37"/>
      <c r="E27" s="38"/>
      <c r="F27" s="66">
        <f t="shared" si="0"/>
        <v>0</v>
      </c>
      <c r="G27" s="67" t="str">
        <f>IF(F27='Rozpočet a harmonogram'!C34,"SPRÁVNE","NESÚLAD S ROZPOČTOM")</f>
        <v>SPRÁVNE</v>
      </c>
      <c r="H27" s="39"/>
      <c r="I27" s="39"/>
      <c r="J27" s="35"/>
      <c r="K27" s="35"/>
    </row>
    <row r="28" spans="1:11">
      <c r="A28" s="69" t="s">
        <v>33</v>
      </c>
      <c r="B28" s="65">
        <f>('Rozpočet a harmonogram'!B35)</f>
        <v>0</v>
      </c>
      <c r="C28" s="36"/>
      <c r="D28" s="37"/>
      <c r="E28" s="38"/>
      <c r="F28" s="66">
        <f t="shared" si="0"/>
        <v>0</v>
      </c>
      <c r="G28" s="67" t="str">
        <f>IF(F28='Rozpočet a harmonogram'!C35,"SPRÁVNE","NESÚLAD S ROZPOČTOM")</f>
        <v>SPRÁVNE</v>
      </c>
      <c r="H28" s="39"/>
      <c r="I28" s="39"/>
      <c r="J28" s="35"/>
      <c r="K28" s="35"/>
    </row>
    <row r="29" spans="1:11">
      <c r="A29" s="69" t="s">
        <v>34</v>
      </c>
      <c r="B29" s="65">
        <f>('Rozpočet a harmonogram'!B36)</f>
        <v>0</v>
      </c>
      <c r="C29" s="36"/>
      <c r="D29" s="37"/>
      <c r="E29" s="38"/>
      <c r="F29" s="66">
        <f t="shared" si="0"/>
        <v>0</v>
      </c>
      <c r="G29" s="67" t="str">
        <f>IF(F29='Rozpočet a harmonogram'!C36,"SPRÁVNE","NESÚLAD S ROZPOČTOM")</f>
        <v>SPRÁVNE</v>
      </c>
      <c r="H29" s="39"/>
      <c r="I29" s="39"/>
      <c r="J29" s="35"/>
      <c r="K29" s="35"/>
    </row>
    <row r="30" spans="1:11">
      <c r="A30" s="69" t="s">
        <v>35</v>
      </c>
      <c r="B30" s="65">
        <f>('Rozpočet a harmonogram'!B37)</f>
        <v>0</v>
      </c>
      <c r="C30" s="36"/>
      <c r="D30" s="37"/>
      <c r="E30" s="38"/>
      <c r="F30" s="66">
        <f t="shared" si="0"/>
        <v>0</v>
      </c>
      <c r="G30" s="67" t="str">
        <f>IF(F30='Rozpočet a harmonogram'!C37,"SPRÁVNE","NESÚLAD S ROZPOČTOM")</f>
        <v>SPRÁVNE</v>
      </c>
      <c r="H30" s="39"/>
      <c r="I30" s="39"/>
      <c r="J30" s="35"/>
      <c r="K30" s="35"/>
    </row>
    <row r="31" spans="1:11">
      <c r="A31" s="69" t="s">
        <v>36</v>
      </c>
      <c r="B31" s="65">
        <f>('Rozpočet a harmonogram'!B38)</f>
        <v>0</v>
      </c>
      <c r="C31" s="36"/>
      <c r="D31" s="37"/>
      <c r="E31" s="38"/>
      <c r="F31" s="66">
        <f t="shared" si="0"/>
        <v>0</v>
      </c>
      <c r="G31" s="67" t="str">
        <f>IF(F31='Rozpočet a harmonogram'!C38,"SPRÁVNE","NESÚLAD S ROZPOČTOM")</f>
        <v>SPRÁVNE</v>
      </c>
      <c r="H31" s="39"/>
      <c r="I31" s="39"/>
      <c r="J31" s="35"/>
      <c r="K31" s="35"/>
    </row>
    <row r="32" spans="1:11">
      <c r="A32" s="69" t="s">
        <v>37</v>
      </c>
      <c r="B32" s="65">
        <f>('Rozpočet a harmonogram'!B39)</f>
        <v>0</v>
      </c>
      <c r="C32" s="36"/>
      <c r="D32" s="37"/>
      <c r="E32" s="38"/>
      <c r="F32" s="66">
        <f t="shared" si="0"/>
        <v>0</v>
      </c>
      <c r="G32" s="67" t="str">
        <f>IF(F32='Rozpočet a harmonogram'!C39,"SPRÁVNE","NESÚLAD S ROZPOČTOM")</f>
        <v>SPRÁVNE</v>
      </c>
      <c r="H32" s="39"/>
      <c r="I32" s="39"/>
      <c r="J32" s="35"/>
      <c r="K32" s="35"/>
    </row>
    <row r="33" spans="1:11">
      <c r="A33" s="69" t="s">
        <v>38</v>
      </c>
      <c r="B33" s="65">
        <f>('Rozpočet a harmonogram'!B40)</f>
        <v>0</v>
      </c>
      <c r="C33" s="36"/>
      <c r="D33" s="37"/>
      <c r="E33" s="38"/>
      <c r="F33" s="66">
        <f t="shared" si="0"/>
        <v>0</v>
      </c>
      <c r="G33" s="67" t="str">
        <f>IF(F33='Rozpočet a harmonogram'!C40,"SPRÁVNE","NESÚLAD S ROZPOČTOM")</f>
        <v>SPRÁVNE</v>
      </c>
      <c r="H33" s="39"/>
      <c r="I33" s="39"/>
      <c r="J33" s="35"/>
      <c r="K33" s="35"/>
    </row>
    <row r="34" spans="1:11">
      <c r="A34" s="69" t="s">
        <v>39</v>
      </c>
      <c r="B34" s="65">
        <f>('Rozpočet a harmonogram'!B41)</f>
        <v>0</v>
      </c>
      <c r="C34" s="36"/>
      <c r="D34" s="37"/>
      <c r="E34" s="38"/>
      <c r="F34" s="66">
        <f t="shared" si="0"/>
        <v>0</v>
      </c>
      <c r="G34" s="67" t="str">
        <f>IF(F34='Rozpočet a harmonogram'!C41,"SPRÁVNE","NESÚLAD S ROZPOČTOM")</f>
        <v>SPRÁVNE</v>
      </c>
      <c r="H34" s="39"/>
      <c r="I34" s="39"/>
      <c r="J34" s="35"/>
      <c r="K34" s="35"/>
    </row>
    <row r="35" spans="1:11">
      <c r="A35" s="69" t="s">
        <v>40</v>
      </c>
      <c r="B35" s="65">
        <f>('Rozpočet a harmonogram'!B42)</f>
        <v>0</v>
      </c>
      <c r="C35" s="36"/>
      <c r="D35" s="37"/>
      <c r="E35" s="38"/>
      <c r="F35" s="66">
        <f t="shared" si="0"/>
        <v>0</v>
      </c>
      <c r="G35" s="67" t="str">
        <f>IF(F35='Rozpočet a harmonogram'!C42,"SPRÁVNE","NESÚLAD S ROZPOČTOM")</f>
        <v>SPRÁVNE</v>
      </c>
      <c r="H35" s="39"/>
      <c r="I35" s="39"/>
      <c r="J35" s="35"/>
      <c r="K35" s="35"/>
    </row>
    <row r="36" spans="1:11">
      <c r="A36" s="69" t="s">
        <v>41</v>
      </c>
      <c r="B36" s="65">
        <f>('Rozpočet a harmonogram'!B43)</f>
        <v>0</v>
      </c>
      <c r="C36" s="36"/>
      <c r="D36" s="37"/>
      <c r="E36" s="38"/>
      <c r="F36" s="66">
        <f t="shared" si="0"/>
        <v>0</v>
      </c>
      <c r="G36" s="67" t="str">
        <f>IF(F36='Rozpočet a harmonogram'!C43,"SPRÁVNE","NESÚLAD S ROZPOČTOM")</f>
        <v>SPRÁVNE</v>
      </c>
      <c r="H36" s="39"/>
      <c r="I36" s="39"/>
      <c r="J36" s="35"/>
      <c r="K36" s="35"/>
    </row>
    <row r="37" spans="1:11">
      <c r="A37" s="69" t="s">
        <v>42</v>
      </c>
      <c r="B37" s="65">
        <f>('Rozpočet a harmonogram'!B44)</f>
        <v>0</v>
      </c>
      <c r="C37" s="36"/>
      <c r="D37" s="37"/>
      <c r="E37" s="38"/>
      <c r="F37" s="66">
        <f t="shared" si="0"/>
        <v>0</v>
      </c>
      <c r="G37" s="67" t="str">
        <f>IF(F37='Rozpočet a harmonogram'!C44,"SPRÁVNE","NESÚLAD S ROZPOČTOM")</f>
        <v>SPRÁVNE</v>
      </c>
      <c r="H37" s="39"/>
      <c r="I37" s="39"/>
      <c r="J37" s="35"/>
      <c r="K37" s="35"/>
    </row>
    <row r="38" spans="1:11">
      <c r="A38" s="69" t="s">
        <v>43</v>
      </c>
      <c r="B38" s="65">
        <f>('Rozpočet a harmonogram'!B45)</f>
        <v>0</v>
      </c>
      <c r="C38" s="36"/>
      <c r="D38" s="37"/>
      <c r="E38" s="38"/>
      <c r="F38" s="66">
        <f t="shared" si="0"/>
        <v>0</v>
      </c>
      <c r="G38" s="67" t="str">
        <f>IF(F38='Rozpočet a harmonogram'!C45,"SPRÁVNE","NESÚLAD S ROZPOČTOM")</f>
        <v>SPRÁVNE</v>
      </c>
      <c r="H38" s="39"/>
      <c r="I38" s="39"/>
      <c r="J38" s="35"/>
      <c r="K38" s="35"/>
    </row>
    <row r="39" spans="1:11">
      <c r="A39" s="69" t="s">
        <v>44</v>
      </c>
      <c r="B39" s="65">
        <f>('Rozpočet a harmonogram'!B46)</f>
        <v>0</v>
      </c>
      <c r="C39" s="36"/>
      <c r="D39" s="37"/>
      <c r="E39" s="38"/>
      <c r="F39" s="66">
        <f t="shared" si="0"/>
        <v>0</v>
      </c>
      <c r="G39" s="67" t="str">
        <f>IF(F39='Rozpočet a harmonogram'!C46,"SPRÁVNE","NESÚLAD S ROZPOČTOM")</f>
        <v>SPRÁVNE</v>
      </c>
      <c r="H39" s="39"/>
      <c r="I39" s="39"/>
      <c r="J39" s="35"/>
      <c r="K39" s="35"/>
    </row>
    <row r="40" spans="1:11">
      <c r="A40" s="69" t="s">
        <v>45</v>
      </c>
      <c r="B40" s="65">
        <f>('Rozpočet a harmonogram'!B47)</f>
        <v>0</v>
      </c>
      <c r="C40" s="36"/>
      <c r="D40" s="37"/>
      <c r="E40" s="38"/>
      <c r="F40" s="66">
        <f t="shared" si="0"/>
        <v>0</v>
      </c>
      <c r="G40" s="67" t="str">
        <f>IF(F40='Rozpočet a harmonogram'!C47,"SPRÁVNE","NESÚLAD S ROZPOČTOM")</f>
        <v>SPRÁVNE</v>
      </c>
      <c r="H40" s="39"/>
      <c r="I40" s="39"/>
      <c r="J40" s="35"/>
      <c r="K40" s="35"/>
    </row>
    <row r="41" spans="1:11">
      <c r="A41" s="69" t="s">
        <v>46</v>
      </c>
      <c r="B41" s="65">
        <f>('Rozpočet a harmonogram'!B48)</f>
        <v>0</v>
      </c>
      <c r="C41" s="36"/>
      <c r="D41" s="37"/>
      <c r="E41" s="38"/>
      <c r="F41" s="66">
        <f t="shared" si="0"/>
        <v>0</v>
      </c>
      <c r="G41" s="67" t="str">
        <f>IF(F41='Rozpočet a harmonogram'!C48,"SPRÁVNE","NESÚLAD S ROZPOČTOM")</f>
        <v>SPRÁVNE</v>
      </c>
      <c r="H41" s="39"/>
      <c r="I41" s="39"/>
      <c r="J41" s="35"/>
      <c r="K41" s="35"/>
    </row>
    <row r="42" spans="1:11">
      <c r="A42" s="69" t="s">
        <v>47</v>
      </c>
      <c r="B42" s="65">
        <f>('Rozpočet a harmonogram'!B49)</f>
        <v>0</v>
      </c>
      <c r="C42" s="36"/>
      <c r="D42" s="37"/>
      <c r="E42" s="38"/>
      <c r="F42" s="66">
        <f t="shared" si="0"/>
        <v>0</v>
      </c>
      <c r="G42" s="67" t="str">
        <f>IF(F42='Rozpočet a harmonogram'!C49,"SPRÁVNE","NESÚLAD S ROZPOČTOM")</f>
        <v>SPRÁVNE</v>
      </c>
      <c r="H42" s="39"/>
      <c r="I42" s="39"/>
      <c r="J42" s="35"/>
      <c r="K42" s="35"/>
    </row>
    <row r="43" spans="1:11">
      <c r="A43" s="69" t="s">
        <v>48</v>
      </c>
      <c r="B43" s="65">
        <f>('Rozpočet a harmonogram'!B50)</f>
        <v>0</v>
      </c>
      <c r="C43" s="36"/>
      <c r="D43" s="37"/>
      <c r="E43" s="38"/>
      <c r="F43" s="66">
        <f t="shared" si="0"/>
        <v>0</v>
      </c>
      <c r="G43" s="67" t="str">
        <f>IF(F43='Rozpočet a harmonogram'!C50,"SPRÁVNE","NESÚLAD S ROZPOČTOM")</f>
        <v>SPRÁVNE</v>
      </c>
      <c r="H43" s="39"/>
      <c r="I43" s="39"/>
      <c r="J43" s="35"/>
      <c r="K43" s="35"/>
    </row>
    <row r="44" spans="1:11">
      <c r="A44" s="69" t="s">
        <v>49</v>
      </c>
      <c r="B44" s="65">
        <f>('Rozpočet a harmonogram'!B51)</f>
        <v>0</v>
      </c>
      <c r="C44" s="36"/>
      <c r="D44" s="37"/>
      <c r="E44" s="38"/>
      <c r="F44" s="66">
        <f t="shared" si="0"/>
        <v>0</v>
      </c>
      <c r="G44" s="67" t="str">
        <f>IF(F44='Rozpočet a harmonogram'!C51,"SPRÁVNE","NESÚLAD S ROZPOČTOM")</f>
        <v>SPRÁVNE</v>
      </c>
      <c r="H44" s="39"/>
      <c r="I44" s="39"/>
      <c r="J44" s="35"/>
      <c r="K44" s="35"/>
    </row>
    <row r="45" spans="1:11">
      <c r="A45" s="69" t="s">
        <v>50</v>
      </c>
      <c r="B45" s="65">
        <f>('Rozpočet a harmonogram'!B52)</f>
        <v>0</v>
      </c>
      <c r="C45" s="36"/>
      <c r="D45" s="37"/>
      <c r="E45" s="38"/>
      <c r="F45" s="66">
        <f t="shared" si="0"/>
        <v>0</v>
      </c>
      <c r="G45" s="67" t="str">
        <f>IF(F45='Rozpočet a harmonogram'!C52,"SPRÁVNE","NESÚLAD S ROZPOČTOM")</f>
        <v>SPRÁVNE</v>
      </c>
      <c r="H45" s="39"/>
      <c r="I45" s="39"/>
      <c r="J45" s="35"/>
      <c r="K45" s="35"/>
    </row>
    <row r="46" spans="1:11">
      <c r="A46" s="69" t="s">
        <v>51</v>
      </c>
      <c r="B46" s="65">
        <f>('Rozpočet a harmonogram'!B53)</f>
        <v>0</v>
      </c>
      <c r="C46" s="36"/>
      <c r="D46" s="37"/>
      <c r="E46" s="38"/>
      <c r="F46" s="66">
        <f t="shared" si="0"/>
        <v>0</v>
      </c>
      <c r="G46" s="67" t="str">
        <f>IF(F46='Rozpočet a harmonogram'!C53,"SPRÁVNE","NESÚLAD S ROZPOČTOM")</f>
        <v>SPRÁVNE</v>
      </c>
      <c r="H46" s="39"/>
      <c r="I46" s="39"/>
      <c r="J46" s="35"/>
      <c r="K46" s="35"/>
    </row>
    <row r="47" spans="1:11">
      <c r="A47" s="69" t="s">
        <v>68</v>
      </c>
      <c r="B47" s="65">
        <f>('Rozpočet a harmonogram'!B54)</f>
        <v>0</v>
      </c>
      <c r="C47" s="36"/>
      <c r="D47" s="37"/>
      <c r="E47" s="38"/>
      <c r="F47" s="66">
        <f t="shared" si="0"/>
        <v>0</v>
      </c>
      <c r="G47" s="67" t="str">
        <f>IF(F47='Rozpočet a harmonogram'!C54,"SPRÁVNE","NESÚLAD S ROZPOČTOM")</f>
        <v>SPRÁVNE</v>
      </c>
      <c r="H47" s="39"/>
      <c r="I47" s="39"/>
      <c r="J47" s="35"/>
      <c r="K47" s="35"/>
    </row>
    <row r="48" spans="1:11">
      <c r="A48" s="69" t="s">
        <v>69</v>
      </c>
      <c r="B48" s="65">
        <f>('Rozpočet a harmonogram'!B55)</f>
        <v>0</v>
      </c>
      <c r="C48" s="36"/>
      <c r="D48" s="37"/>
      <c r="E48" s="38"/>
      <c r="F48" s="66">
        <f t="shared" si="0"/>
        <v>0</v>
      </c>
      <c r="G48" s="67" t="str">
        <f>IF(F48='Rozpočet a harmonogram'!C55,"SPRÁVNE","NESÚLAD S ROZPOČTOM")</f>
        <v>SPRÁVNE</v>
      </c>
      <c r="H48" s="39"/>
      <c r="I48" s="39"/>
      <c r="J48" s="35"/>
      <c r="K48" s="35"/>
    </row>
    <row r="49" spans="1:11">
      <c r="A49" s="69" t="s">
        <v>70</v>
      </c>
      <c r="B49" s="65">
        <f>('Rozpočet a harmonogram'!B56)</f>
        <v>0</v>
      </c>
      <c r="C49" s="36"/>
      <c r="D49" s="37"/>
      <c r="E49" s="38"/>
      <c r="F49" s="66">
        <f t="shared" si="0"/>
        <v>0</v>
      </c>
      <c r="G49" s="67" t="str">
        <f>IF(F49='Rozpočet a harmonogram'!C56,"SPRÁVNE","NESÚLAD S ROZPOČTOM")</f>
        <v>SPRÁVNE</v>
      </c>
      <c r="H49" s="39"/>
      <c r="I49" s="39"/>
      <c r="J49" s="35"/>
      <c r="K49" s="35"/>
    </row>
    <row r="50" spans="1:11">
      <c r="A50" s="69" t="s">
        <v>71</v>
      </c>
      <c r="B50" s="65">
        <f>('Rozpočet a harmonogram'!B57)</f>
        <v>0</v>
      </c>
      <c r="C50" s="36"/>
      <c r="D50" s="37"/>
      <c r="E50" s="38"/>
      <c r="F50" s="66">
        <f t="shared" si="0"/>
        <v>0</v>
      </c>
      <c r="G50" s="67" t="str">
        <f>IF(F50='Rozpočet a harmonogram'!C57,"SPRÁVNE","NESÚLAD S ROZPOČTOM")</f>
        <v>SPRÁVNE</v>
      </c>
      <c r="H50" s="39"/>
      <c r="I50" s="39"/>
      <c r="J50" s="35"/>
      <c r="K50" s="35"/>
    </row>
    <row r="51" spans="1:11">
      <c r="A51" s="69" t="s">
        <v>72</v>
      </c>
      <c r="B51" s="65">
        <f>('Rozpočet a harmonogram'!B58)</f>
        <v>0</v>
      </c>
      <c r="C51" s="36"/>
      <c r="D51" s="37"/>
      <c r="E51" s="38"/>
      <c r="F51" s="66">
        <f t="shared" si="0"/>
        <v>0</v>
      </c>
      <c r="G51" s="67" t="str">
        <f>IF(F51='Rozpočet a harmonogram'!C58,"SPRÁVNE","NESÚLAD S ROZPOČTOM")</f>
        <v>SPRÁVNE</v>
      </c>
      <c r="H51" s="39"/>
      <c r="I51" s="39"/>
      <c r="J51" s="35"/>
      <c r="K51" s="35"/>
    </row>
    <row r="52" spans="1:11">
      <c r="A52" s="69" t="s">
        <v>73</v>
      </c>
      <c r="B52" s="65">
        <f>('Rozpočet a harmonogram'!B59)</f>
        <v>0</v>
      </c>
      <c r="C52" s="36"/>
      <c r="D52" s="37"/>
      <c r="E52" s="38"/>
      <c r="F52" s="66">
        <f t="shared" si="0"/>
        <v>0</v>
      </c>
      <c r="G52" s="67" t="str">
        <f>IF(F52='Rozpočet a harmonogram'!C59,"SPRÁVNE","NESÚLAD S ROZPOČTOM")</f>
        <v>SPRÁVNE</v>
      </c>
      <c r="H52" s="39"/>
      <c r="I52" s="39"/>
      <c r="J52" s="35"/>
      <c r="K52" s="35"/>
    </row>
    <row r="53" spans="1:11">
      <c r="A53" s="69" t="s">
        <v>74</v>
      </c>
      <c r="B53" s="65">
        <f>('Rozpočet a harmonogram'!B60)</f>
        <v>0</v>
      </c>
      <c r="C53" s="36"/>
      <c r="D53" s="37"/>
      <c r="E53" s="38"/>
      <c r="F53" s="66">
        <f t="shared" si="0"/>
        <v>0</v>
      </c>
      <c r="G53" s="67" t="str">
        <f>IF(F53='Rozpočet a harmonogram'!C60,"SPRÁVNE","NESÚLAD S ROZPOČTOM")</f>
        <v>SPRÁVNE</v>
      </c>
      <c r="H53" s="39"/>
      <c r="I53" s="39"/>
      <c r="J53" s="35"/>
      <c r="K53" s="35"/>
    </row>
    <row r="54" spans="1:11">
      <c r="A54" s="69" t="s">
        <v>75</v>
      </c>
      <c r="B54" s="65">
        <f>('Rozpočet a harmonogram'!B61)</f>
        <v>0</v>
      </c>
      <c r="C54" s="36"/>
      <c r="D54" s="37"/>
      <c r="E54" s="38"/>
      <c r="F54" s="66">
        <f t="shared" si="0"/>
        <v>0</v>
      </c>
      <c r="G54" s="67" t="str">
        <f>IF(F54='Rozpočet a harmonogram'!C61,"SPRÁVNE","NESÚLAD S ROZPOČTOM")</f>
        <v>SPRÁVNE</v>
      </c>
      <c r="H54" s="39"/>
      <c r="I54" s="39"/>
      <c r="J54" s="35"/>
      <c r="K54" s="35"/>
    </row>
    <row r="55" spans="1:11">
      <c r="A55" s="69" t="s">
        <v>76</v>
      </c>
      <c r="B55" s="65">
        <f>('Rozpočet a harmonogram'!B62)</f>
        <v>0</v>
      </c>
      <c r="C55" s="36"/>
      <c r="D55" s="37"/>
      <c r="E55" s="38"/>
      <c r="F55" s="66">
        <f t="shared" si="0"/>
        <v>0</v>
      </c>
      <c r="G55" s="67" t="str">
        <f>IF(F55='Rozpočet a harmonogram'!C62,"SPRÁVNE","NESÚLAD S ROZPOČTOM")</f>
        <v>SPRÁVNE</v>
      </c>
      <c r="H55" s="39"/>
      <c r="I55" s="39"/>
      <c r="J55" s="35"/>
      <c r="K55" s="35"/>
    </row>
    <row r="56" spans="1:11">
      <c r="A56" s="69" t="s">
        <v>77</v>
      </c>
      <c r="B56" s="65">
        <f>('Rozpočet a harmonogram'!B63)</f>
        <v>0</v>
      </c>
      <c r="C56" s="36"/>
      <c r="D56" s="37"/>
      <c r="E56" s="38"/>
      <c r="F56" s="66">
        <f t="shared" si="0"/>
        <v>0</v>
      </c>
      <c r="G56" s="67" t="str">
        <f>IF(F56='Rozpočet a harmonogram'!C63,"SPRÁVNE","NESÚLAD S ROZPOČTOM")</f>
        <v>SPRÁVNE</v>
      </c>
      <c r="H56" s="39"/>
      <c r="I56" s="39"/>
      <c r="J56" s="35"/>
      <c r="K56" s="35"/>
    </row>
    <row r="57" spans="1:11">
      <c r="A57" s="69" t="s">
        <v>78</v>
      </c>
      <c r="B57" s="65">
        <f>('Rozpočet a harmonogram'!B64)</f>
        <v>0</v>
      </c>
      <c r="C57" s="36"/>
      <c r="D57" s="37"/>
      <c r="E57" s="38"/>
      <c r="F57" s="66">
        <f t="shared" si="0"/>
        <v>0</v>
      </c>
      <c r="G57" s="67" t="str">
        <f>IF(F57='Rozpočet a harmonogram'!C64,"SPRÁVNE","NESÚLAD S ROZPOČTOM")</f>
        <v>SPRÁVNE</v>
      </c>
      <c r="H57" s="39"/>
      <c r="I57" s="39"/>
      <c r="J57" s="35"/>
      <c r="K57" s="35"/>
    </row>
    <row r="58" spans="1:11">
      <c r="A58" s="69" t="s">
        <v>79</v>
      </c>
      <c r="B58" s="65">
        <f>('Rozpočet a harmonogram'!B65)</f>
        <v>0</v>
      </c>
      <c r="C58" s="36"/>
      <c r="D58" s="37"/>
      <c r="E58" s="38"/>
      <c r="F58" s="66">
        <f t="shared" si="0"/>
        <v>0</v>
      </c>
      <c r="G58" s="67" t="str">
        <f>IF(F58='Rozpočet a harmonogram'!C65,"SPRÁVNE","NESÚLAD S ROZPOČTOM")</f>
        <v>SPRÁVNE</v>
      </c>
      <c r="H58" s="39"/>
      <c r="I58" s="39"/>
      <c r="J58" s="35"/>
      <c r="K58" s="35"/>
    </row>
    <row r="59" spans="1:11">
      <c r="D59" s="35"/>
      <c r="E59" s="40"/>
      <c r="F59" s="40"/>
      <c r="I59" s="35"/>
      <c r="J59" s="35"/>
      <c r="K59" s="35"/>
    </row>
    <row r="60" spans="1:11">
      <c r="D60" s="35"/>
      <c r="E60" s="40"/>
      <c r="F60" s="40"/>
      <c r="I60" s="35"/>
      <c r="J60" s="35"/>
      <c r="K60" s="35"/>
    </row>
    <row r="61" spans="1:11">
      <c r="D61" s="35"/>
      <c r="E61" s="40"/>
      <c r="F61" s="40"/>
      <c r="I61" s="35"/>
      <c r="J61" s="35"/>
      <c r="K61" s="35"/>
    </row>
    <row r="62" spans="1:11">
      <c r="D62" s="35"/>
      <c r="E62" s="40"/>
      <c r="F62" s="40"/>
      <c r="I62" s="35"/>
      <c r="J62" s="35"/>
      <c r="K62" s="35"/>
    </row>
    <row r="63" spans="1:11">
      <c r="D63" s="35"/>
      <c r="E63" s="40"/>
      <c r="F63" s="40"/>
      <c r="I63" s="35"/>
      <c r="J63" s="35"/>
      <c r="K63" s="35"/>
    </row>
    <row r="64" spans="1:11">
      <c r="D64" s="35"/>
      <c r="E64" s="40"/>
      <c r="F64" s="40"/>
      <c r="I64" s="35"/>
      <c r="J64" s="35"/>
      <c r="K64" s="35"/>
    </row>
    <row r="65" spans="4:11">
      <c r="D65" s="35"/>
      <c r="E65" s="40"/>
      <c r="F65" s="40"/>
      <c r="I65" s="35"/>
      <c r="J65" s="35"/>
      <c r="K65" s="35"/>
    </row>
    <row r="66" spans="4:11">
      <c r="D66" s="35"/>
      <c r="E66" s="40"/>
      <c r="F66" s="40"/>
      <c r="I66" s="35"/>
      <c r="J66" s="35"/>
      <c r="K66" s="35"/>
    </row>
    <row r="67" spans="4:11">
      <c r="D67" s="35"/>
      <c r="E67" s="40"/>
      <c r="F67" s="40"/>
      <c r="I67" s="35"/>
      <c r="J67" s="35"/>
      <c r="K67" s="35"/>
    </row>
    <row r="68" spans="4:11">
      <c r="D68" s="35"/>
      <c r="E68" s="40"/>
      <c r="F68" s="40"/>
      <c r="I68" s="35"/>
      <c r="J68" s="35"/>
      <c r="K68" s="35"/>
    </row>
    <row r="69" spans="4:11">
      <c r="D69" s="35"/>
      <c r="E69" s="40"/>
      <c r="F69" s="40"/>
      <c r="I69" s="35"/>
      <c r="J69" s="35"/>
      <c r="K69" s="35"/>
    </row>
    <row r="70" spans="4:11">
      <c r="D70" s="35"/>
      <c r="E70" s="40"/>
      <c r="F70" s="40"/>
      <c r="I70" s="35"/>
      <c r="J70" s="35"/>
      <c r="K70" s="35"/>
    </row>
    <row r="71" spans="4:11">
      <c r="D71" s="35"/>
      <c r="E71" s="40"/>
      <c r="F71" s="40"/>
      <c r="I71" s="35"/>
      <c r="J71" s="35"/>
      <c r="K71" s="35"/>
    </row>
    <row r="72" spans="4:11">
      <c r="D72" s="35"/>
      <c r="E72" s="40"/>
      <c r="F72" s="40"/>
      <c r="I72" s="35"/>
      <c r="J72" s="35"/>
      <c r="K72" s="35"/>
    </row>
    <row r="73" spans="4:11">
      <c r="D73" s="35"/>
      <c r="E73" s="40"/>
      <c r="F73" s="40"/>
      <c r="I73" s="35"/>
      <c r="J73" s="35"/>
      <c r="K73" s="35"/>
    </row>
    <row r="74" spans="4:11">
      <c r="D74" s="35"/>
      <c r="E74" s="40"/>
      <c r="F74" s="40"/>
      <c r="I74" s="35"/>
      <c r="J74" s="35"/>
      <c r="K74" s="35"/>
    </row>
    <row r="75" spans="4:11">
      <c r="D75" s="35"/>
      <c r="E75" s="40"/>
      <c r="F75" s="40"/>
      <c r="I75" s="35"/>
      <c r="J75" s="35"/>
      <c r="K75" s="35"/>
    </row>
    <row r="76" spans="4:11">
      <c r="D76" s="35"/>
      <c r="E76" s="40"/>
      <c r="F76" s="40"/>
      <c r="I76" s="35"/>
      <c r="J76" s="35"/>
      <c r="K76" s="35"/>
    </row>
    <row r="77" spans="4:11">
      <c r="D77" s="35"/>
      <c r="E77" s="40"/>
      <c r="F77" s="40"/>
      <c r="I77" s="35"/>
      <c r="J77" s="35"/>
      <c r="K77" s="35"/>
    </row>
    <row r="78" spans="4:11">
      <c r="D78" s="35"/>
      <c r="E78" s="40"/>
      <c r="F78" s="40"/>
      <c r="I78" s="35"/>
      <c r="J78" s="35"/>
      <c r="K78" s="35"/>
    </row>
    <row r="79" spans="4:11">
      <c r="D79" s="35"/>
      <c r="E79" s="40"/>
      <c r="F79" s="40"/>
      <c r="I79" s="35"/>
      <c r="J79" s="35"/>
      <c r="K79" s="35"/>
    </row>
    <row r="80" spans="4:11">
      <c r="D80" s="35"/>
      <c r="E80" s="40"/>
      <c r="F80" s="40"/>
      <c r="I80" s="35"/>
      <c r="J80" s="35"/>
      <c r="K80" s="35"/>
    </row>
    <row r="81" spans="4:11">
      <c r="D81" s="35"/>
      <c r="E81" s="40"/>
      <c r="F81" s="40"/>
      <c r="I81" s="35"/>
      <c r="J81" s="35"/>
      <c r="K81" s="35"/>
    </row>
    <row r="82" spans="4:11">
      <c r="D82" s="35"/>
      <c r="E82" s="40"/>
      <c r="F82" s="40"/>
      <c r="I82" s="35"/>
      <c r="J82" s="35"/>
      <c r="K82" s="35"/>
    </row>
    <row r="83" spans="4:11">
      <c r="D83" s="35"/>
      <c r="E83" s="40"/>
      <c r="F83" s="40"/>
      <c r="I83" s="35"/>
      <c r="J83" s="35"/>
      <c r="K83" s="35"/>
    </row>
    <row r="84" spans="4:11">
      <c r="D84" s="35"/>
      <c r="E84" s="40"/>
      <c r="F84" s="40"/>
      <c r="I84" s="35"/>
      <c r="J84" s="35"/>
      <c r="K84" s="35"/>
    </row>
    <row r="85" spans="4:11">
      <c r="D85" s="35"/>
      <c r="E85" s="40"/>
      <c r="F85" s="40"/>
      <c r="I85" s="35"/>
      <c r="J85" s="35"/>
      <c r="K85" s="35"/>
    </row>
    <row r="86" spans="4:11">
      <c r="D86" s="35"/>
      <c r="E86" s="40"/>
      <c r="F86" s="40"/>
      <c r="I86" s="35"/>
      <c r="J86" s="35"/>
      <c r="K86" s="35"/>
    </row>
    <row r="87" spans="4:11">
      <c r="D87" s="35"/>
      <c r="E87" s="40"/>
      <c r="F87" s="40"/>
      <c r="I87" s="35"/>
      <c r="J87" s="35"/>
      <c r="K87" s="35"/>
    </row>
    <row r="88" spans="4:11">
      <c r="D88" s="35"/>
      <c r="E88" s="40"/>
      <c r="F88" s="40"/>
      <c r="I88" s="35"/>
      <c r="J88" s="35"/>
      <c r="K88" s="35"/>
    </row>
    <row r="89" spans="4:11">
      <c r="D89" s="35"/>
      <c r="E89" s="40"/>
      <c r="F89" s="40"/>
      <c r="I89" s="35"/>
      <c r="J89" s="35"/>
      <c r="K89" s="35"/>
    </row>
    <row r="90" spans="4:11">
      <c r="D90" s="35"/>
      <c r="E90" s="40"/>
      <c r="F90" s="40"/>
      <c r="I90" s="35"/>
      <c r="J90" s="35"/>
      <c r="K90" s="35"/>
    </row>
    <row r="91" spans="4:11">
      <c r="D91" s="35"/>
      <c r="E91" s="40"/>
      <c r="F91" s="40"/>
      <c r="I91" s="35"/>
      <c r="J91" s="35"/>
      <c r="K91" s="35"/>
    </row>
    <row r="92" spans="4:11">
      <c r="D92" s="35"/>
      <c r="E92" s="40"/>
      <c r="F92" s="40"/>
      <c r="I92" s="35"/>
      <c r="J92" s="35"/>
      <c r="K92" s="35"/>
    </row>
  </sheetData>
  <sheetProtection password="D7BE" sheet="1" objects="1" scenarios="1" deleteRows="0" selectLockedCells="1"/>
  <mergeCells count="2">
    <mergeCell ref="C3:I3"/>
    <mergeCell ref="C4:I4"/>
  </mergeCells>
  <conditionalFormatting sqref="G7:G58">
    <cfRule type="containsText" dxfId="1" priority="1" operator="containsText" text="NESÚLAD S ROZPOČTOM">
      <formula>NOT(ISERROR(SEARCH("NESÚLAD S ROZPOČTOM",G7)))</formula>
    </cfRule>
    <cfRule type="cellIs" dxfId="0" priority="2" operator="equal">
      <formula>"SPRÁVNE"</formula>
    </cfRule>
  </conditionalFormatting>
  <pageMargins left="0.15748031496062992" right="0.19685039370078741" top="0.19685039370078741" bottom="0.19685039370078741" header="0.15748031496062992" footer="0.1968503937007874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Rozpočet a harmonogram</vt:lpstr>
      <vt:lpstr>Komentár k rozpočtu - VYPLNIŤ</vt:lpstr>
      <vt:lpstr>'Komentár k rozpočtu - VYPLNIŤ'!Názvy_tlače</vt:lpstr>
      <vt:lpstr>'Komentár k rozpočtu - VYPLNIŤ'!Oblasť_tlače</vt:lpstr>
      <vt:lpstr>'Rozpočet a harmonogram'!Oblasť_tlače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Petijova</dc:creator>
  <cp:lastModifiedBy>Martina Petijova</cp:lastModifiedBy>
  <cp:lastPrinted>2013-05-13T14:19:41Z</cp:lastPrinted>
  <dcterms:created xsi:type="dcterms:W3CDTF">2013-05-09T12:05:54Z</dcterms:created>
  <dcterms:modified xsi:type="dcterms:W3CDTF">2013-06-12T07:43:48Z</dcterms:modified>
</cp:coreProperties>
</file>